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-20" sheetId="1" r:id="rId1"/>
  </sheets>
  <definedNames>
    <definedName name="_xlnm.Print_Titles" localSheetId="0">'Госполномочия 19-20'!$11:$12</definedName>
    <definedName name="_xlnm.Print_Area" localSheetId="0">'Госполномочия 19-20'!$A$1:$C$43</definedName>
  </definedNames>
  <calcPr fullCalcOnLoad="1"/>
</workbook>
</file>

<file path=xl/sharedStrings.xml><?xml version="1.0" encoding="utf-8"?>
<sst xmlns="http://schemas.openxmlformats.org/spreadsheetml/2006/main" count="38" uniqueCount="38">
  <si>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</si>
  <si>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</si>
  <si>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</si>
  <si>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</si>
  <si>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</si>
  <si>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</si>
  <si>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</si>
  <si>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</si>
  <si>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</si>
  <si>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</si>
  <si>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</si>
  <si>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</si>
  <si>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</si>
  <si>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</si>
  <si>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</si>
  <si>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</si>
  <si>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</si>
  <si>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</si>
  <si>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</si>
  <si>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</si>
  <si>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</si>
  <si>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</si>
  <si>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</si>
  <si>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Финансовое обеспечение получения дошкольного образования в частных образовательных организациях</t>
  </si>
  <si>
    <t>Плановый период</t>
  </si>
  <si>
    <t>(тыс. руб.)</t>
  </si>
  <si>
    <t>Другие  вопросы в области социальной политики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</si>
  <si>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</si>
  <si>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</si>
  <si>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</si>
  <si>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</si>
  <si>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</si>
  <si>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</si>
  <si>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</si>
  <si>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</si>
  <si>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
на плановый период 2023 и 2024 годов</t>
  </si>
  <si>
    <t>Приложение 16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</si>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</sst>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8.00390625" style="2" customWidth="1"/>
    <col min="2" max="3" width="13.00390625" style="2" customWidth="1"/>
    <col min="4" max="4" width="35.75390625" style="2" customWidth="1"/>
    <col min="5" max="5" width="17.875" style="2" customWidth="1"/>
    <col min="6" max="6" width="28.00390625" style="2" customWidth="1"/>
    <col min="7" max="8" width="17.875" style="2" customWidth="1"/>
    <col min="9" max="11" width="28.00390625" style="2" customWidth="1"/>
    <col min="12" max="12" width="12.00390625" style="2" customWidth="1"/>
    <col min="13" max="13" width="17.875" style="2" customWidth="1"/>
    <col min="14" max="14" width="12.375" style="2" customWidth="1"/>
    <col min="15" max="15" width="13.875" style="2" customWidth="1"/>
    <col min="16" max="16" width="17.875" style="2" customWidth="1"/>
    <col min="17" max="17" width="13.125" style="2" customWidth="1"/>
    <col min="18" max="18" width="12.75390625" style="2" customWidth="1"/>
    <col min="19" max="23" width="16.75390625" style="2" customWidth="1"/>
    <col min="24" max="24" width="19.375" style="2" hidden="1" customWidth="1"/>
    <col min="25" max="25" width="17.625" style="2" hidden="1" customWidth="1"/>
    <col min="26" max="26" width="11.125" style="2" customWidth="1"/>
    <col min="27" max="27" width="27.875" style="2" customWidth="1"/>
    <col min="28" max="28" width="8.00390625" style="2" hidden="1" customWidth="1"/>
    <col min="29" max="29" width="13.75390625" style="2" hidden="1" customWidth="1"/>
    <col min="30" max="30" width="16.875" style="2" hidden="1" customWidth="1"/>
    <col min="31" max="31" width="0" style="2" hidden="1" customWidth="1"/>
    <col min="32" max="32" width="11.625" style="2" hidden="1" customWidth="1"/>
    <col min="33" max="33" width="15.00390625" style="2" hidden="1" customWidth="1"/>
    <col min="34" max="34" width="13.75390625" style="2" hidden="1" customWidth="1"/>
    <col min="35" max="16384" width="9.125" style="2" customWidth="1"/>
  </cols>
  <sheetData>
    <row r="1" ht="12.75">
      <c r="C1" s="3" t="s">
        <v>36</v>
      </c>
    </row>
    <row r="2" ht="12.75">
      <c r="C2" s="3" t="s">
        <v>6</v>
      </c>
    </row>
    <row r="3" spans="1:30" ht="12.75">
      <c r="A3" s="4"/>
      <c r="B3" s="4"/>
      <c r="C3" s="5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4.25">
      <c r="A4" s="4"/>
      <c r="B4" s="4"/>
      <c r="C4" s="6" t="s">
        <v>37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"/>
      <c r="X4" s="7"/>
      <c r="Y4" s="7"/>
      <c r="Z4" s="4"/>
      <c r="AA4" s="4"/>
      <c r="AB4" s="4"/>
      <c r="AC4" s="4"/>
      <c r="AD4" s="4"/>
    </row>
    <row r="5" spans="1:30" ht="14.25">
      <c r="A5" s="4"/>
      <c r="B5" s="4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4"/>
      <c r="AA5" s="4"/>
      <c r="AB5" s="4"/>
      <c r="AC5" s="4"/>
      <c r="AD5" s="4"/>
    </row>
    <row r="6" spans="1:30" ht="14.25">
      <c r="A6" s="4"/>
      <c r="B6" s="4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4"/>
      <c r="AA6" s="4"/>
      <c r="AB6" s="4"/>
      <c r="AC6" s="4"/>
      <c r="AD6" s="4"/>
    </row>
    <row r="7" spans="1:30" ht="14.25">
      <c r="A7" s="4"/>
      <c r="B7" s="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4"/>
      <c r="AA7" s="4"/>
      <c r="AB7" s="4"/>
      <c r="AC7" s="4"/>
      <c r="AD7" s="4"/>
    </row>
    <row r="8" spans="1:30" ht="69.75" customHeight="1">
      <c r="A8" s="19" t="s">
        <v>35</v>
      </c>
      <c r="B8" s="19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"/>
      <c r="X8" s="9"/>
      <c r="Y8" s="9"/>
      <c r="Z8" s="4"/>
      <c r="AA8" s="4"/>
      <c r="AB8" s="4"/>
      <c r="AC8" s="4"/>
      <c r="AD8" s="4"/>
    </row>
    <row r="9" spans="1:30" ht="12.75">
      <c r="A9" s="4"/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4"/>
      <c r="AA9" s="4"/>
      <c r="AB9" s="4"/>
      <c r="AC9" s="4"/>
      <c r="AD9" s="4"/>
    </row>
    <row r="10" spans="1:30" ht="12.75">
      <c r="A10" s="4"/>
      <c r="B10" s="4"/>
      <c r="C10" s="10" t="s">
        <v>25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4"/>
      <c r="AA10" s="4"/>
      <c r="AB10" s="4"/>
      <c r="AC10" s="4"/>
      <c r="AD10" s="4"/>
    </row>
    <row r="11" spans="1:3" ht="12.75">
      <c r="A11" s="16" t="s">
        <v>22</v>
      </c>
      <c r="B11" s="18" t="s">
        <v>24</v>
      </c>
      <c r="C11" s="18"/>
    </row>
    <row r="12" spans="1:3" ht="12.75">
      <c r="A12" s="17"/>
      <c r="B12" s="11">
        <v>2023</v>
      </c>
      <c r="C12" s="11">
        <v>2024</v>
      </c>
    </row>
    <row r="13" spans="1:3" ht="12.75">
      <c r="A13" s="12" t="s">
        <v>17</v>
      </c>
      <c r="B13" s="1">
        <f>B14</f>
        <v>10938</v>
      </c>
      <c r="C13" s="1">
        <f>C14</f>
        <v>10950</v>
      </c>
    </row>
    <row r="14" spans="1:3" ht="12.75">
      <c r="A14" s="12" t="s">
        <v>0</v>
      </c>
      <c r="B14" s="1">
        <f>B15+B16</f>
        <v>10938</v>
      </c>
      <c r="C14" s="1">
        <f>C15+C16</f>
        <v>10950</v>
      </c>
    </row>
    <row r="15" spans="1:3" ht="25.5">
      <c r="A15" s="13" t="s">
        <v>13</v>
      </c>
      <c r="B15" s="1">
        <v>438</v>
      </c>
      <c r="C15" s="1">
        <v>438</v>
      </c>
    </row>
    <row r="16" spans="1:3" ht="12.75">
      <c r="A16" s="13" t="s">
        <v>15</v>
      </c>
      <c r="B16" s="1">
        <v>10500</v>
      </c>
      <c r="C16" s="1">
        <v>10512</v>
      </c>
    </row>
    <row r="17" spans="1:3" ht="30">
      <c r="A17" s="14" t="s">
        <v>32</v>
      </c>
      <c r="B17" s="1">
        <f>B18</f>
        <v>30</v>
      </c>
      <c r="C17" s="1">
        <f>C18</f>
        <v>30</v>
      </c>
    </row>
    <row r="18" spans="1:3" ht="12.75">
      <c r="A18" s="12" t="s">
        <v>33</v>
      </c>
      <c r="B18" s="1">
        <f>B19</f>
        <v>30</v>
      </c>
      <c r="C18" s="1">
        <f>C19</f>
        <v>30</v>
      </c>
    </row>
    <row r="19" spans="1:3" ht="25.5">
      <c r="A19" s="13" t="s">
        <v>34</v>
      </c>
      <c r="B19" s="1">
        <v>30</v>
      </c>
      <c r="C19" s="1">
        <v>30</v>
      </c>
    </row>
    <row r="20" spans="1:3" ht="12.75">
      <c r="A20" s="12" t="s">
        <v>29</v>
      </c>
      <c r="B20" s="1">
        <f>B21</f>
        <v>7594</v>
      </c>
      <c r="C20" s="1">
        <f>C21</f>
        <v>7594</v>
      </c>
    </row>
    <row r="21" spans="1:3" ht="12.75">
      <c r="A21" s="12" t="s">
        <v>30</v>
      </c>
      <c r="B21" s="1">
        <f>B22</f>
        <v>7594</v>
      </c>
      <c r="C21" s="1">
        <f>C22</f>
        <v>7594</v>
      </c>
    </row>
    <row r="22" spans="1:3" ht="25.5">
      <c r="A22" s="13" t="s">
        <v>31</v>
      </c>
      <c r="B22" s="1">
        <v>7594</v>
      </c>
      <c r="C22" s="1">
        <v>7594</v>
      </c>
    </row>
    <row r="23" spans="1:3" ht="12.75">
      <c r="A23" s="12" t="s">
        <v>18</v>
      </c>
      <c r="B23" s="1">
        <f>B24+B27</f>
        <v>624381</v>
      </c>
      <c r="C23" s="1">
        <f>C24+C27</f>
        <v>627876</v>
      </c>
    </row>
    <row r="24" spans="1:3" ht="12.75">
      <c r="A24" s="12" t="s">
        <v>1</v>
      </c>
      <c r="B24" s="1">
        <f>SUM(B25:B26)</f>
        <v>154427</v>
      </c>
      <c r="C24" s="1">
        <f>SUM(C25:C26)</f>
        <v>155317</v>
      </c>
    </row>
    <row r="25" spans="1:3" ht="38.25">
      <c r="A25" s="13" t="s">
        <v>12</v>
      </c>
      <c r="B25" s="1">
        <v>153222</v>
      </c>
      <c r="C25" s="1">
        <v>154111</v>
      </c>
    </row>
    <row r="26" spans="1:3" ht="25.5">
      <c r="A26" s="13" t="s">
        <v>23</v>
      </c>
      <c r="B26" s="1">
        <v>1205</v>
      </c>
      <c r="C26" s="1">
        <v>1206</v>
      </c>
    </row>
    <row r="27" spans="1:3" ht="12.75">
      <c r="A27" s="12" t="s">
        <v>2</v>
      </c>
      <c r="B27" s="1">
        <f>SUM(B28:B31)</f>
        <v>469954</v>
      </c>
      <c r="C27" s="1">
        <f>SUM(C28:C31)</f>
        <v>472559</v>
      </c>
    </row>
    <row r="28" spans="1:3" ht="63.75">
      <c r="A28" s="13" t="s">
        <v>27</v>
      </c>
      <c r="B28" s="1">
        <v>459666</v>
      </c>
      <c r="C28" s="1">
        <v>462180</v>
      </c>
    </row>
    <row r="29" spans="1:3" ht="63.75">
      <c r="A29" s="13" t="s">
        <v>8</v>
      </c>
      <c r="B29" s="1">
        <v>2450</v>
      </c>
      <c r="C29" s="1">
        <v>2514</v>
      </c>
    </row>
    <row r="30" spans="1:3" ht="76.5">
      <c r="A30" s="13" t="s">
        <v>28</v>
      </c>
      <c r="B30" s="1">
        <v>7056</v>
      </c>
      <c r="C30" s="1">
        <v>7083</v>
      </c>
    </row>
    <row r="31" spans="1:3" ht="76.5">
      <c r="A31" s="13" t="s">
        <v>9</v>
      </c>
      <c r="B31" s="1">
        <v>782</v>
      </c>
      <c r="C31" s="1">
        <v>782</v>
      </c>
    </row>
    <row r="32" spans="1:3" ht="12.75">
      <c r="A32" s="12" t="s">
        <v>19</v>
      </c>
      <c r="B32" s="1">
        <f>B33+B39+B41</f>
        <v>204066</v>
      </c>
      <c r="C32" s="1">
        <f>C33+C39+C41</f>
        <v>210513</v>
      </c>
    </row>
    <row r="33" spans="1:3" ht="12.75">
      <c r="A33" s="12" t="s">
        <v>3</v>
      </c>
      <c r="B33" s="1">
        <f>SUM(B34:B38)</f>
        <v>167411</v>
      </c>
      <c r="C33" s="1">
        <f>SUM(C34:C38)</f>
        <v>173772</v>
      </c>
    </row>
    <row r="34" spans="1:3" ht="38.25">
      <c r="A34" s="13" t="s">
        <v>20</v>
      </c>
      <c r="B34" s="1">
        <v>840</v>
      </c>
      <c r="C34" s="1">
        <v>1380</v>
      </c>
    </row>
    <row r="35" spans="1:3" ht="12.75" hidden="1">
      <c r="A35" s="13"/>
      <c r="B35" s="1"/>
      <c r="C35" s="1"/>
    </row>
    <row r="36" spans="1:3" ht="25.5">
      <c r="A36" s="13" t="s">
        <v>10</v>
      </c>
      <c r="B36" s="1">
        <f>51917+2166</f>
        <v>54083</v>
      </c>
      <c r="C36" s="1">
        <f>53994+2166</f>
        <v>56160</v>
      </c>
    </row>
    <row r="37" spans="1:3" ht="12.75">
      <c r="A37" s="13" t="s">
        <v>14</v>
      </c>
      <c r="B37" s="1">
        <v>48397</v>
      </c>
      <c r="C37" s="1">
        <v>49385</v>
      </c>
    </row>
    <row r="38" spans="1:3" ht="25.5">
      <c r="A38" s="13" t="s">
        <v>5</v>
      </c>
      <c r="B38" s="1">
        <v>64091</v>
      </c>
      <c r="C38" s="1">
        <v>66847</v>
      </c>
    </row>
    <row r="39" spans="1:3" ht="12.75">
      <c r="A39" s="12" t="s">
        <v>4</v>
      </c>
      <c r="B39" s="1">
        <f>SUM(B40)</f>
        <v>34030</v>
      </c>
      <c r="C39" s="1">
        <f>SUM(C40)</f>
        <v>34113</v>
      </c>
    </row>
    <row r="40" spans="1:3" ht="63.75">
      <c r="A40" s="13" t="s">
        <v>11</v>
      </c>
      <c r="B40" s="1">
        <v>34030</v>
      </c>
      <c r="C40" s="1">
        <v>34113</v>
      </c>
    </row>
    <row r="41" spans="1:3" ht="12.75">
      <c r="A41" s="12" t="s">
        <v>26</v>
      </c>
      <c r="B41" s="1">
        <f>B42</f>
        <v>2625</v>
      </c>
      <c r="C41" s="1">
        <f>C42</f>
        <v>2628</v>
      </c>
    </row>
    <row r="42" spans="1:3" ht="25.5">
      <c r="A42" s="13" t="s">
        <v>16</v>
      </c>
      <c r="B42" s="1">
        <v>2625</v>
      </c>
      <c r="C42" s="1">
        <v>2628</v>
      </c>
    </row>
    <row r="43" spans="1:3" ht="12.75">
      <c r="A43" s="12" t="s">
        <v>21</v>
      </c>
      <c r="B43" s="15">
        <f>B13+B23+B32+B20+B17</f>
        <v>847009</v>
      </c>
      <c r="C43" s="15">
        <f>C13+C23+C32+C20+C17</f>
        <v>856963</v>
      </c>
    </row>
  </sheetData>
  <sheetProtection/>
  <mergeCells count="3">
    <mergeCell ref="A11:A12"/>
    <mergeCell ref="B11:C11"/>
    <mergeCell ref="A8:C8"/>
  </mergeCells>
  <printOptions/>
  <pageMargins left="1.1811023622047245" right="0.3937007874015748" top="0.7874015748031497" bottom="0.3937007874015748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Ферапонтова Светлана Викторовна</cp:lastModifiedBy>
  <cp:lastPrinted>2021-11-24T03:41:11Z</cp:lastPrinted>
  <dcterms:created xsi:type="dcterms:W3CDTF">2009-09-21T14:05:34Z</dcterms:created>
  <dcterms:modified xsi:type="dcterms:W3CDTF">2021-11-25T06:00:45Z</dcterms:modified>
  <cp:category/>
  <cp:version/>
  <cp:contentType/>
  <cp:contentStatus/>
</cp:coreProperties>
</file>