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20" i="1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<sst xmlns="http://schemas.openxmlformats.org/spreadsheetml/2006/main" count="16" uniqueCount="10">
  <si>
    <t>Отчет № 7. 07.08.2020 11:39:56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</si>
  <si>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</si>
  <si>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Ишимской городской Думы седьмого созыва</t>
  </si>
  <si>
    <t>По состоянию на 29.07.2020</t>
  </si>
  <si>
    <t>В руб.</t>
  </si>
  <si>
    <t>1</t>
  </si>
  <si>
    <t>1.</t>
  </si>
  <si>
    <t/>
  </si>
  <si>
    <t>2.</t>
  </si>
  <si>
    <t>3.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</si>
</sst>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topLeftCell="A7" workbookViewId="0">
      <selection activeCell="I7" sqref="I7:I9"/>
    </sheetView>
  </sheetViews>
  <sheetFormatPr defaultRowHeight="14.4"/>
  <cols>
    <col min="1" max="1" width="8" customWidth="1"/>
    <col min="2" max="2" width="12.21875" customWidth="1"/>
    <col min="3" max="3" width="14" customWidth="1"/>
    <col min="4" max="5" width="15.109375" customWidth="1"/>
    <col min="6" max="6" width="9.4414062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2" max="12" width="9.44140625" customWidth="1"/>
    <col min="13" max="13" width="15.109375" customWidth="1"/>
    <col min="14" max="14" width="15.21875" customWidth="1"/>
    <col min="15" max="15" width="8.88671875" customWidth="1"/>
  </cols>
  <sheetData>
    <row r="1" spans="1:15" ht="14.4" customHeight="1">
      <c r="N1" s="1" t="s">
        <v>0</v>
      </c>
    </row>
    <row r="2" spans="1:15" ht="13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</v>
      </c>
    </row>
    <row r="5" spans="1:15">
      <c r="N5" s="5" t="s">
        <v>4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5.05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 500 тыс. рублей"</f>
        <v>из них финансовые операции по расходованию средств на сумму, превышающую  500 тыс. рублей</v>
      </c>
      <c r="K7" s="10"/>
      <c r="L7" s="11"/>
      <c r="M7" s="6" t="str">
        <f t="shared" ref="M7:M9" si="10">"сумма, руб."</f>
        <v>сумма, руб.</v>
      </c>
      <c r="N7" s="6" t="str">
        <f t="shared" ref="N7:N9" si="11">"основание возврата"</f>
        <v>основание возврата</v>
      </c>
      <c r="O7" s="4"/>
    </row>
    <row r="8" spans="1:15" ht="67.9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F8" s="11"/>
      <c r="G8" s="9" t="str">
        <f t="shared" ref="G8:H8" si="13">"пожертвования от граждан на сумму, превышающую  5 тыс. рублей"</f>
        <v>пожертвования от граждан на сумму, превышающую  5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руб."</f>
        <v>сумма,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2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3.2" customHeight="1">
      <c r="A11" s="15" t="s">
        <v>6</v>
      </c>
      <c r="B11" s="16" t="str">
        <f>"Первый (№ 1)"</f>
        <v>Первый (№ 1)</v>
      </c>
      <c r="C11" s="16" t="str">
        <f>"Мулявин Валерий Викторович"</f>
        <v>Мулявин Валерий Викторович</v>
      </c>
      <c r="D11" s="17">
        <v>5000</v>
      </c>
      <c r="E11" s="17"/>
      <c r="F11" s="16" t="str">
        <f>""</f>
        <v/>
      </c>
      <c r="G11" s="17"/>
      <c r="H11" s="18"/>
      <c r="I11" s="17">
        <v>0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28.8" customHeight="1">
      <c r="A12" s="14" t="s">
        <v>7</v>
      </c>
      <c r="B12" s="20" t="str">
        <f>""</f>
        <v/>
      </c>
      <c r="C12" s="20" t="str">
        <f>"Итого по кандидату"</f>
        <v>Итого по кандидату</v>
      </c>
      <c r="D12" s="21">
        <v>5000</v>
      </c>
      <c r="E12" s="21">
        <v>0</v>
      </c>
      <c r="F12" s="20" t="str">
        <f>""</f>
        <v/>
      </c>
      <c r="G12" s="21">
        <v>0</v>
      </c>
      <c r="H12" s="22"/>
      <c r="I12" s="21">
        <v>0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57.6" customHeight="1">
      <c r="A13" s="14" t="s">
        <v>7</v>
      </c>
      <c r="B13" s="20" t="str">
        <f>""</f>
        <v/>
      </c>
      <c r="C13" s="20" t="str">
        <f>"Избирательный округ (Первый (№ 1)), всего"</f>
        <v>Избирательный округ (Первый (№ 1)), всего</v>
      </c>
      <c r="D13" s="21">
        <v>5000</v>
      </c>
      <c r="E13" s="21">
        <v>0</v>
      </c>
      <c r="F13" s="20" t="str">
        <f>""</f>
        <v/>
      </c>
      <c r="G13" s="21">
        <v>0</v>
      </c>
      <c r="H13" s="22"/>
      <c r="I13" s="21">
        <v>0</v>
      </c>
      <c r="J13" s="23"/>
      <c r="K13" s="21">
        <v>0</v>
      </c>
      <c r="L13" s="20" t="str">
        <f>""</f>
        <v/>
      </c>
      <c r="M13" s="21">
        <v>0</v>
      </c>
      <c r="N13" s="20" t="str">
        <f>""</f>
        <v/>
      </c>
      <c r="O13" s="13"/>
    </row>
    <row r="14" spans="1:15" ht="43.2" customHeight="1">
      <c r="A14" s="15" t="s">
        <v>8</v>
      </c>
      <c r="B14" s="16" t="str">
        <f>"Десятый (№ 10)"</f>
        <v>Десятый (№ 10)</v>
      </c>
      <c r="C14" s="16" t="str">
        <f>"Наумочкин Сергей Ефимович"</f>
        <v>Наумочкин Сергей Ефимович</v>
      </c>
      <c r="D14" s="17">
        <v>5000</v>
      </c>
      <c r="E14" s="17"/>
      <c r="F14" s="16" t="str">
        <f>""</f>
        <v/>
      </c>
      <c r="G14" s="17"/>
      <c r="H14" s="18"/>
      <c r="I14" s="17">
        <v>0</v>
      </c>
      <c r="J14" s="19"/>
      <c r="K14" s="17"/>
      <c r="L14" s="16" t="str">
        <f>""</f>
        <v/>
      </c>
      <c r="M14" s="17"/>
      <c r="N14" s="16" t="str">
        <f>""</f>
        <v/>
      </c>
      <c r="O14" s="13"/>
    </row>
    <row r="15" spans="1:15" ht="28.8" customHeight="1">
      <c r="A15" s="14" t="s">
        <v>7</v>
      </c>
      <c r="B15" s="20" t="str">
        <f>""</f>
        <v/>
      </c>
      <c r="C15" s="20" t="str">
        <f>"Итого по кандидату"</f>
        <v>Итого по кандидату</v>
      </c>
      <c r="D15" s="21">
        <v>5000</v>
      </c>
      <c r="E15" s="21">
        <v>0</v>
      </c>
      <c r="F15" s="20" t="str">
        <f>""</f>
        <v/>
      </c>
      <c r="G15" s="21">
        <v>0</v>
      </c>
      <c r="H15" s="22"/>
      <c r="I15" s="21">
        <v>0</v>
      </c>
      <c r="J15" s="23"/>
      <c r="K15" s="21">
        <v>0</v>
      </c>
      <c r="L15" s="20" t="str">
        <f>""</f>
        <v/>
      </c>
      <c r="M15" s="21">
        <v>0</v>
      </c>
      <c r="N15" s="20" t="str">
        <f>""</f>
        <v/>
      </c>
      <c r="O15" s="13"/>
    </row>
    <row r="16" spans="1:15" ht="72" customHeight="1">
      <c r="A16" s="14" t="s">
        <v>7</v>
      </c>
      <c r="B16" s="20" t="str">
        <f>""</f>
        <v/>
      </c>
      <c r="C16" s="20" t="str">
        <f>"Избирательный округ (Десятый (№ 10)), всего"</f>
        <v>Избирательный округ (Десятый (№ 10)), всего</v>
      </c>
      <c r="D16" s="21">
        <v>5000</v>
      </c>
      <c r="E16" s="21">
        <v>0</v>
      </c>
      <c r="F16" s="20" t="str">
        <f>""</f>
        <v/>
      </c>
      <c r="G16" s="21">
        <v>0</v>
      </c>
      <c r="H16" s="22"/>
      <c r="I16" s="21">
        <v>0</v>
      </c>
      <c r="J16" s="23"/>
      <c r="K16" s="21">
        <v>0</v>
      </c>
      <c r="L16" s="20" t="str">
        <f>""</f>
        <v/>
      </c>
      <c r="M16" s="21">
        <v>0</v>
      </c>
      <c r="N16" s="20" t="str">
        <f>""</f>
        <v/>
      </c>
      <c r="O16" s="13"/>
    </row>
    <row r="17" spans="1:15" ht="43.2" customHeight="1">
      <c r="A17" s="15" t="s">
        <v>9</v>
      </c>
      <c r="B17" s="16" t="str">
        <f>"Одиннадцатый (№ 11)"</f>
        <v>Одиннадцатый (№ 11)</v>
      </c>
      <c r="C17" s="16" t="str">
        <f>"Сущик Игорь Владимирович"</f>
        <v>Сущик Игорь Владимирович</v>
      </c>
      <c r="D17" s="17">
        <v>5000</v>
      </c>
      <c r="E17" s="17"/>
      <c r="F17" s="16" t="str">
        <f>""</f>
        <v/>
      </c>
      <c r="G17" s="17"/>
      <c r="H17" s="18"/>
      <c r="I17" s="17">
        <v>0</v>
      </c>
      <c r="J17" s="19"/>
      <c r="K17" s="17"/>
      <c r="L17" s="16" t="str">
        <f>""</f>
        <v/>
      </c>
      <c r="M17" s="17"/>
      <c r="N17" s="16" t="str">
        <f>""</f>
        <v/>
      </c>
      <c r="O17" s="13"/>
    </row>
    <row r="18" spans="1:15" ht="28.8" customHeight="1">
      <c r="A18" s="14" t="s">
        <v>7</v>
      </c>
      <c r="B18" s="20" t="str">
        <f>""</f>
        <v/>
      </c>
      <c r="C18" s="20" t="str">
        <f>"Итого по кандидату"</f>
        <v>Итого по кандидату</v>
      </c>
      <c r="D18" s="21">
        <v>5000</v>
      </c>
      <c r="E18" s="21">
        <v>0</v>
      </c>
      <c r="F18" s="20" t="str">
        <f>""</f>
        <v/>
      </c>
      <c r="G18" s="21">
        <v>0</v>
      </c>
      <c r="H18" s="22"/>
      <c r="I18" s="21">
        <v>0</v>
      </c>
      <c r="J18" s="23"/>
      <c r="K18" s="21">
        <v>0</v>
      </c>
      <c r="L18" s="20" t="str">
        <f>""</f>
        <v/>
      </c>
      <c r="M18" s="21">
        <v>0</v>
      </c>
      <c r="N18" s="20" t="str">
        <f>""</f>
        <v/>
      </c>
      <c r="O18" s="13"/>
    </row>
    <row r="19" spans="1:15" ht="72" customHeight="1">
      <c r="A19" s="14" t="s">
        <v>7</v>
      </c>
      <c r="B19" s="20" t="str">
        <f>""</f>
        <v/>
      </c>
      <c r="C19" s="20" t="str">
        <f>"Избирательный округ (Одиннадцатый (№ 11)), всего"</f>
        <v>Избирательный округ (Одиннадцатый (№ 11)), всего</v>
      </c>
      <c r="D19" s="21">
        <v>5000</v>
      </c>
      <c r="E19" s="21">
        <v>0</v>
      </c>
      <c r="F19" s="20" t="str">
        <f>""</f>
        <v/>
      </c>
      <c r="G19" s="21">
        <v>0</v>
      </c>
      <c r="H19" s="22"/>
      <c r="I19" s="21">
        <v>0</v>
      </c>
      <c r="J19" s="23"/>
      <c r="K19" s="21">
        <v>0</v>
      </c>
      <c r="L19" s="20" t="str">
        <f>""</f>
        <v/>
      </c>
      <c r="M19" s="21">
        <v>0</v>
      </c>
      <c r="N19" s="20" t="str">
        <f>""</f>
        <v/>
      </c>
      <c r="O19" s="13"/>
    </row>
    <row r="20" spans="1:15">
      <c r="A20" s="14" t="s">
        <v>7</v>
      </c>
      <c r="B20" s="20" t="str">
        <f>""</f>
        <v/>
      </c>
      <c r="C20" s="20" t="str">
        <f>"Итого"</f>
        <v>Итого</v>
      </c>
      <c r="D20" s="21">
        <v>15000</v>
      </c>
      <c r="E20" s="21">
        <v>0</v>
      </c>
      <c r="F20" s="20" t="str">
        <f>""</f>
        <v/>
      </c>
      <c r="G20" s="21">
        <v>0</v>
      </c>
      <c r="H20" s="22">
        <v>0</v>
      </c>
      <c r="I20" s="21">
        <v>0</v>
      </c>
      <c r="J20" s="23"/>
      <c r="K20" s="21">
        <v>0</v>
      </c>
      <c r="L20" s="20" t="str">
        <f>""</f>
        <v/>
      </c>
      <c r="M20" s="21">
        <v>0</v>
      </c>
      <c r="N20" s="20" t="str">
        <f>""</f>
        <v/>
      </c>
      <c r="O20" s="13"/>
    </row>
    <row r="21" spans="1:15">
      <c r="O21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2020-08-07T06:40:36Z</cp:lastPrinted>
  <dcterms:created xsi:type="dcterms:W3CDTF">2020-08-07T06:40:03Z</dcterms:created>
  <dcterms:modified xsi:type="dcterms:W3CDTF">2020-08-07T06:42:31Z</dcterms:modified>
</cp:coreProperties>
</file>