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<sst xmlns="http://schemas.openxmlformats.org/spreadsheetml/2006/main" count="104" uniqueCount="104">
  <si>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</si>
  <si>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</si>
  <si>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</si>
  <si>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</si>
  <si>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</si>
  <si>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</si>
  <si>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</si>
  <si>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</si>
  <si>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</si>
  <si>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</si>
  <si>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</si>
  <si>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</si>
  <si>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</si>
  <si>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</si>
  <si>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</si>
  <si>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</si>
  <si>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</si>
  <si>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</si>
  <si>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</si>
  <si>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</si>
  <si>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</si>
  <si>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</si>
  <si>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</si>
  <si>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</si>
  <si>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</si>
  <si>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</si>
  <si>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</si>
  <si>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</si>
  <si>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</si>
  <si>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</si>
  <si>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</si>
  <si>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</si>
  <si>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</si>
  <si>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</si>
  <si>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</si>
  <si>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</si>
  <si>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</si>
  <si>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</si>
  <si>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</si>
  <si>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</si>
  <si>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</si>
  <si>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</si>
  <si>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</si>
  <si>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</si>
  <si>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</si>
  <si>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</si>
  <si>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 xml:space="preserve"> Безвозмездные поступления в бюджет города на 2019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</si>
  <si>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</si>
  <si>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</si>
  <si>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</si>
  <si>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</si>
  <si>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</si>
  <si>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</si>
  <si>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</si>
  <si>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</si>
  <si>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</si>
  <si>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</si>
  <si>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</si>
  <si>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</si>
  <si>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</si>
  <si>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 xml:space="preserve">2 02 40000 00 0000 150
</t>
  </si>
  <si>
    <t xml:space="preserve">Иные межбюджетные трансферты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</si>
  <si>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</si>
  <si>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</si>
  <si>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</si>
  <si>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</si>
  <si>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</si>
  <si>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</si>
  <si>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</si>
  <si>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</si>
  <si>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</si>
  <si>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</si>
  <si>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</si>
  <si>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</si>
  <si>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</si>
  <si>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</si>
  <si>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</si>
  <si>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</si>
  <si>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</si>
  <si>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</si>
  <si>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</si>
  <si>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</si>
  <si>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</si>
  <si>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</si>
  <si>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</si>
  <si>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</si>
  <si>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</si>
  <si>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</si>
  <si>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</si>
  <si>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2 02 35120 00 0000 150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</si>
  <si>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</si>
  <si>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2 02 20077 04 0000 150</t>
  </si>
  <si>
    <t>Субсидии бюджетам на софинансирование капитальных вложений в объекты муниципальной собственности</t>
  </si>
  <si>
    <t xml:space="preserve">2 02 20077 00 0000 150
</t>
  </si>
  <si>
    <t xml:space="preserve">2 02 45424 04 0000 150
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</si>
  <si>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</si>
  <si>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</si>
  <si>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2 02 45424 00 0000 150
</t>
  </si>
  <si>
    <t>Приложение 5</t>
  </si>
  <si>
    <t>Межбюджетные трансферты, передаваемые
бюджетам за достижение показателей
деятельности органов исполнительной власти
субъектов Российской Федерации</t>
  </si>
  <si>
    <t>Межбюджетные трансферты, передаваемые
бюджетам городских округов за достижение
показателей деятельности органов
исполнительной власти субъектов Российской
Федерации</t>
  </si>
  <si>
    <t>2 02 45550 04 0000 150</t>
  </si>
  <si>
    <t>2 02 45550 00 0000 150</t>
  </si>
  <si>
    <t>от 25.12.2019  №287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</si>
</sst>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1" fillId="0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98</v>
      </c>
    </row>
    <row r="2" ht="12.75">
      <c r="C2" s="8" t="s">
        <v>6</v>
      </c>
    </row>
    <row r="3" spans="2:3" ht="12.75">
      <c r="B3" s="5"/>
      <c r="C3" s="8" t="s">
        <v>7</v>
      </c>
    </row>
    <row r="4" ht="12.75">
      <c r="C4" s="8" t="s">
        <v>103</v>
      </c>
    </row>
    <row r="5" ht="15" customHeight="1">
      <c r="C5" s="4"/>
    </row>
    <row r="6" ht="15">
      <c r="C6" s="7"/>
    </row>
    <row r="7" ht="15">
      <c r="C7" s="7"/>
    </row>
    <row r="8" spans="1:3" ht="15">
      <c r="A8" s="25" t="s">
        <v>46</v>
      </c>
      <c r="B8" s="25"/>
      <c r="C8" s="25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12</v>
      </c>
      <c r="B11" s="2" t="s">
        <v>13</v>
      </c>
      <c r="C11" s="2" t="s">
        <v>1</v>
      </c>
    </row>
    <row r="12" spans="1:3" ht="15" customHeight="1">
      <c r="A12" s="9" t="s">
        <v>36</v>
      </c>
      <c r="B12" s="15" t="s">
        <v>2</v>
      </c>
      <c r="C12" s="18">
        <f>C13+C53</f>
        <v>2170811</v>
      </c>
    </row>
    <row r="13" spans="1:3" ht="39" customHeight="1">
      <c r="A13" s="9" t="s">
        <v>37</v>
      </c>
      <c r="B13" s="15" t="s">
        <v>45</v>
      </c>
      <c r="C13" s="18">
        <f>C14+C17+C34+C46</f>
        <v>2189312</v>
      </c>
    </row>
    <row r="14" spans="1:3" ht="27.75" customHeight="1">
      <c r="A14" s="13" t="s">
        <v>47</v>
      </c>
      <c r="B14" s="22" t="s">
        <v>43</v>
      </c>
      <c r="C14" s="18">
        <f>C16</f>
        <v>255578</v>
      </c>
    </row>
    <row r="15" spans="1:3" ht="15.75" customHeight="1">
      <c r="A15" s="13" t="s">
        <v>48</v>
      </c>
      <c r="B15" s="16" t="s">
        <v>10</v>
      </c>
      <c r="C15" s="18">
        <f>C16</f>
        <v>255578</v>
      </c>
    </row>
    <row r="16" spans="1:3" ht="28.5" customHeight="1">
      <c r="A16" s="13" t="s">
        <v>49</v>
      </c>
      <c r="B16" s="16" t="s">
        <v>5</v>
      </c>
      <c r="C16" s="18">
        <f>254157+1421</f>
        <v>255578</v>
      </c>
    </row>
    <row r="17" spans="1:3" ht="28.5" customHeight="1">
      <c r="A17" s="10" t="s">
        <v>50</v>
      </c>
      <c r="B17" s="16" t="s">
        <v>38</v>
      </c>
      <c r="C17" s="18">
        <f>C28+C32+C30+C26</f>
        <v>838169</v>
      </c>
    </row>
    <row r="18" spans="1:3" ht="30" customHeight="1" hidden="1">
      <c r="A18" s="10" t="s">
        <v>32</v>
      </c>
      <c r="B18" s="16" t="s">
        <v>33</v>
      </c>
      <c r="C18" s="18"/>
    </row>
    <row r="19" spans="1:3" ht="88.5" customHeight="1" hidden="1">
      <c r="A19" s="10" t="s">
        <v>22</v>
      </c>
      <c r="B19" s="16" t="s">
        <v>23</v>
      </c>
      <c r="C19" s="18"/>
    </row>
    <row r="20" spans="1:3" ht="20.25" customHeight="1" hidden="1">
      <c r="A20" s="10" t="s">
        <v>20</v>
      </c>
      <c r="B20" s="16" t="s">
        <v>21</v>
      </c>
      <c r="C20" s="18"/>
    </row>
    <row r="21" spans="1:3" ht="63.75" customHeight="1" hidden="1">
      <c r="A21" s="10" t="s">
        <v>18</v>
      </c>
      <c r="B21" s="16" t="s">
        <v>19</v>
      </c>
      <c r="C21" s="18"/>
    </row>
    <row r="22" spans="1:3" ht="63.75" customHeight="1" hidden="1">
      <c r="A22" s="10" t="s">
        <v>28</v>
      </c>
      <c r="B22" s="16" t="s">
        <v>29</v>
      </c>
      <c r="C22" s="18"/>
    </row>
    <row r="23" spans="1:3" ht="51" customHeight="1" hidden="1">
      <c r="A23" s="10" t="s">
        <v>26</v>
      </c>
      <c r="B23" s="16" t="s">
        <v>27</v>
      </c>
      <c r="C23" s="18"/>
    </row>
    <row r="24" spans="1:3" ht="39.75" customHeight="1" hidden="1">
      <c r="A24" s="10" t="s">
        <v>30</v>
      </c>
      <c r="B24" s="16" t="s">
        <v>31</v>
      </c>
      <c r="C24" s="18"/>
    </row>
    <row r="25" spans="1:3" ht="39" customHeight="1" hidden="1">
      <c r="A25" s="10" t="s">
        <v>24</v>
      </c>
      <c r="B25" s="16" t="s">
        <v>25</v>
      </c>
      <c r="C25" s="18"/>
    </row>
    <row r="26" spans="1:3" ht="30" customHeight="1">
      <c r="A26" s="10" t="s">
        <v>93</v>
      </c>
      <c r="B26" s="16" t="s">
        <v>92</v>
      </c>
      <c r="C26" s="18">
        <f>C27</f>
        <v>177678</v>
      </c>
    </row>
    <row r="27" spans="1:3" ht="39" customHeight="1">
      <c r="A27" s="10" t="s">
        <v>91</v>
      </c>
      <c r="B27" s="16" t="s">
        <v>90</v>
      </c>
      <c r="C27" s="18">
        <f>178273-595</f>
        <v>177678</v>
      </c>
    </row>
    <row r="28" spans="1:3" ht="79.5" customHeight="1">
      <c r="A28" s="10" t="s">
        <v>68</v>
      </c>
      <c r="B28" s="16" t="s">
        <v>69</v>
      </c>
      <c r="C28" s="18">
        <f>C29</f>
        <v>39724</v>
      </c>
    </row>
    <row r="29" spans="1:3" ht="77.25" customHeight="1">
      <c r="A29" s="10" t="s">
        <v>66</v>
      </c>
      <c r="B29" s="16" t="s">
        <v>67</v>
      </c>
      <c r="C29" s="18">
        <f>13536+32448-164-3410-2686</f>
        <v>39724</v>
      </c>
    </row>
    <row r="30" spans="1:3" ht="27.75" customHeight="1">
      <c r="A30" s="10" t="s">
        <v>82</v>
      </c>
      <c r="B30" s="16" t="s">
        <v>83</v>
      </c>
      <c r="C30" s="18">
        <f>C31</f>
        <v>94778</v>
      </c>
    </row>
    <row r="31" spans="1:3" ht="28.5" customHeight="1">
      <c r="A31" s="10" t="s">
        <v>80</v>
      </c>
      <c r="B31" s="16" t="s">
        <v>81</v>
      </c>
      <c r="C31" s="18">
        <v>94778</v>
      </c>
    </row>
    <row r="32" spans="1:3" ht="15.75" customHeight="1">
      <c r="A32" s="12" t="s">
        <v>51</v>
      </c>
      <c r="B32" s="13" t="s">
        <v>8</v>
      </c>
      <c r="C32" s="18">
        <f>C33</f>
        <v>525989</v>
      </c>
    </row>
    <row r="33" spans="1:3" ht="17.25" customHeight="1">
      <c r="A33" s="12" t="s">
        <v>52</v>
      </c>
      <c r="B33" s="13" t="s">
        <v>9</v>
      </c>
      <c r="C33" s="18">
        <f>78+466743+184751-35127+5476+164-178273+39245+20521+22411</f>
        <v>525989</v>
      </c>
    </row>
    <row r="34" spans="1:3" ht="25.5" customHeight="1">
      <c r="A34" s="10" t="s">
        <v>53</v>
      </c>
      <c r="B34" s="22" t="s">
        <v>44</v>
      </c>
      <c r="C34" s="18">
        <f>C44+C38+C40+C42</f>
        <v>761823</v>
      </c>
    </row>
    <row r="35" spans="1:3" ht="55.5" customHeight="1" hidden="1">
      <c r="A35" s="10" t="s">
        <v>35</v>
      </c>
      <c r="B35" s="16" t="s">
        <v>34</v>
      </c>
      <c r="C35" s="18"/>
    </row>
    <row r="36" spans="1:3" ht="37.5" customHeight="1" hidden="1">
      <c r="A36" s="11" t="s">
        <v>14</v>
      </c>
      <c r="B36" s="16" t="s">
        <v>15</v>
      </c>
      <c r="C36" s="18">
        <f>C37</f>
        <v>0</v>
      </c>
    </row>
    <row r="37" spans="1:3" ht="30" customHeight="1" hidden="1">
      <c r="A37" s="10" t="s">
        <v>16</v>
      </c>
      <c r="B37" s="16" t="s">
        <v>17</v>
      </c>
      <c r="C37" s="18"/>
    </row>
    <row r="38" spans="1:3" ht="38.25" customHeight="1">
      <c r="A38" s="13" t="s">
        <v>54</v>
      </c>
      <c r="B38" s="16" t="s">
        <v>11</v>
      </c>
      <c r="C38" s="18">
        <f>C39</f>
        <v>724993</v>
      </c>
    </row>
    <row r="39" spans="1:3" ht="39.75" customHeight="1">
      <c r="A39" s="13" t="s">
        <v>55</v>
      </c>
      <c r="B39" s="17" t="s">
        <v>4</v>
      </c>
      <c r="C39" s="18">
        <f>717769+7224</f>
        <v>724993</v>
      </c>
    </row>
    <row r="40" spans="1:3" ht="64.5" customHeight="1">
      <c r="A40" s="13" t="s">
        <v>56</v>
      </c>
      <c r="B40" s="14" t="s">
        <v>40</v>
      </c>
      <c r="C40" s="18">
        <f>C41</f>
        <v>27637</v>
      </c>
    </row>
    <row r="41" spans="1:3" ht="76.5" customHeight="1">
      <c r="A41" s="13" t="s">
        <v>57</v>
      </c>
      <c r="B41" s="14" t="s">
        <v>39</v>
      </c>
      <c r="C41" s="18">
        <f>31911-4274</f>
        <v>27637</v>
      </c>
    </row>
    <row r="42" spans="1:3" ht="53.25" customHeight="1">
      <c r="A42" s="13" t="s">
        <v>89</v>
      </c>
      <c r="B42" s="16" t="s">
        <v>88</v>
      </c>
      <c r="C42" s="18">
        <f>C43</f>
        <v>49</v>
      </c>
    </row>
    <row r="43" spans="1:3" ht="51.75" customHeight="1">
      <c r="A43" s="13" t="s">
        <v>87</v>
      </c>
      <c r="B43" s="16" t="s">
        <v>86</v>
      </c>
      <c r="C43" s="18">
        <v>49</v>
      </c>
    </row>
    <row r="44" spans="1:3" ht="30" customHeight="1">
      <c r="A44" s="13" t="s">
        <v>58</v>
      </c>
      <c r="B44" s="16" t="s">
        <v>42</v>
      </c>
      <c r="C44" s="18">
        <f>C45</f>
        <v>9144</v>
      </c>
    </row>
    <row r="45" spans="1:3" ht="39" customHeight="1">
      <c r="A45" s="13" t="s">
        <v>59</v>
      </c>
      <c r="B45" s="16" t="s">
        <v>41</v>
      </c>
      <c r="C45" s="18">
        <v>9144</v>
      </c>
    </row>
    <row r="46" spans="1:3" ht="18" customHeight="1">
      <c r="A46" s="11" t="s">
        <v>60</v>
      </c>
      <c r="B46" s="20" t="s">
        <v>61</v>
      </c>
      <c r="C46" s="21">
        <f>C51+C47+C49</f>
        <v>333742</v>
      </c>
    </row>
    <row r="47" spans="1:3" ht="66" customHeight="1">
      <c r="A47" s="11" t="s">
        <v>97</v>
      </c>
      <c r="B47" s="20" t="s">
        <v>96</v>
      </c>
      <c r="C47" s="21">
        <f>C48</f>
        <v>85000</v>
      </c>
    </row>
    <row r="48" spans="1:3" ht="69.75" customHeight="1">
      <c r="A48" s="11" t="s">
        <v>94</v>
      </c>
      <c r="B48" s="20" t="s">
        <v>95</v>
      </c>
      <c r="C48" s="21">
        <v>85000</v>
      </c>
    </row>
    <row r="49" spans="1:3" ht="51" customHeight="1">
      <c r="A49" s="11" t="s">
        <v>102</v>
      </c>
      <c r="B49" s="20" t="s">
        <v>99</v>
      </c>
      <c r="C49" s="21">
        <f>C50</f>
        <v>1021</v>
      </c>
    </row>
    <row r="50" spans="1:3" ht="64.5" customHeight="1">
      <c r="A50" s="11" t="s">
        <v>101</v>
      </c>
      <c r="B50" s="20" t="s">
        <v>100</v>
      </c>
      <c r="C50" s="21">
        <v>1021</v>
      </c>
    </row>
    <row r="51" spans="1:3" ht="27.75" customHeight="1">
      <c r="A51" s="11" t="s">
        <v>62</v>
      </c>
      <c r="B51" s="11" t="s">
        <v>63</v>
      </c>
      <c r="C51" s="21">
        <f>C52</f>
        <v>247721</v>
      </c>
    </row>
    <row r="52" spans="1:3" ht="15.75" customHeight="1">
      <c r="A52" s="19" t="s">
        <v>64</v>
      </c>
      <c r="B52" s="11" t="s">
        <v>65</v>
      </c>
      <c r="C52" s="21">
        <f>53529+5635+94963+1901+31888+14592+44763+100+350</f>
        <v>247721</v>
      </c>
    </row>
    <row r="53" spans="1:3" ht="38.25" customHeight="1">
      <c r="A53" s="19" t="s">
        <v>78</v>
      </c>
      <c r="B53" s="11" t="s">
        <v>79</v>
      </c>
      <c r="C53" s="21">
        <f>C55+C56+C57+C58</f>
        <v>-18501</v>
      </c>
    </row>
    <row r="54" spans="1:3" ht="38.25" customHeight="1">
      <c r="A54" s="19" t="s">
        <v>84</v>
      </c>
      <c r="B54" s="11" t="s">
        <v>85</v>
      </c>
      <c r="C54" s="21">
        <f>C55+C56+C57+C58</f>
        <v>-18501</v>
      </c>
    </row>
    <row r="55" spans="1:3" ht="51" customHeight="1">
      <c r="A55" s="19" t="s">
        <v>70</v>
      </c>
      <c r="B55" s="11" t="s">
        <v>71</v>
      </c>
      <c r="C55" s="21">
        <v>-105</v>
      </c>
    </row>
    <row r="56" spans="1:3" ht="40.5" customHeight="1">
      <c r="A56" s="23" t="s">
        <v>72</v>
      </c>
      <c r="B56" s="11" t="s">
        <v>73</v>
      </c>
      <c r="C56" s="24">
        <f>-233</f>
        <v>-233</v>
      </c>
    </row>
    <row r="57" spans="1:3" ht="51" customHeight="1">
      <c r="A57" s="23" t="s">
        <v>74</v>
      </c>
      <c r="B57" s="11" t="s">
        <v>75</v>
      </c>
      <c r="C57" s="21">
        <v>-205</v>
      </c>
    </row>
    <row r="58" spans="1:3" ht="40.5" customHeight="1">
      <c r="A58" s="23" t="s">
        <v>76</v>
      </c>
      <c r="B58" s="11" t="s">
        <v>77</v>
      </c>
      <c r="C58" s="24">
        <f>-17831-127</f>
        <v>-17958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2019-12-06T04:14:40Z</cp:lastPrinted>
  <dcterms:created xsi:type="dcterms:W3CDTF">2004-11-30T08:42:21Z</dcterms:created>
  <dcterms:modified xsi:type="dcterms:W3CDTF">2019-12-26T10:07:58Z</dcterms:modified>
  <cp:category/>
  <cp:version/>
  <cp:contentType/>
  <cp:contentStatus/>
</cp:coreProperties>
</file>