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<sst xmlns="http://schemas.openxmlformats.org/spreadsheetml/2006/main" count="81" uniqueCount="81">
  <si>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</si>
  <si>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</si>
  <si>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</si>
  <si>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</si>
  <si>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</si>
  <si>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</si>
  <si>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</si>
  <si>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</si>
  <si>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</si>
  <si>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Сумма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</si>
  <si>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</si>
  <si>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</si>
  <si>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</si>
  <si>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</si>
  <si>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</si>
  <si>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</si>
  <si>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</si>
  <si>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</si>
  <si>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</si>
  <si>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</si>
  <si>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</si>
  <si>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</si>
  <si>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</si>
  <si>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</si>
  <si>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</si>
  <si>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</si>
  <si>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Код бюджетной классификации</t>
  </si>
  <si>
    <t xml:space="preserve">000 1 19 04000 04 0000 151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</si>
  <si>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</si>
  <si>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000 1 19 00000 00 0000 000 </t>
  </si>
  <si>
    <t xml:space="preserve">ВОЗВРАТ ОСТАТКОВ СУБСИДИЙ, СУБВЕНЦИЙ И ИНЫХ МЕЖБЮДЖЕТНЫХ ТРАНСФЕРТОВ,  ИМЕЮЩИХ ЦЕЛЕВОЕ НАЗНАЧЕНИЕ, ПРОШЛЫХ ЛЕТ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</si>
  <si>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</si>
  <si>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</si>
  <si>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</si>
  <si>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</si>
  <si>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</si>
  <si>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</si>
  <si>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</si>
  <si>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</si>
  <si>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</si>
  <si>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</si>
  <si>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</si>
  <si>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</si>
  <si>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</si>
  <si>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</si>
  <si>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</si>
  <si>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</si>
  <si>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</si>
  <si>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</si>
  <si>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</si>
  <si>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</si>
  <si>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</si>
  <si>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</si>
  <si>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</si>
  <si>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</si>
  <si>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</si>
  <si>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</si>
  <si>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</si>
  <si>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</si>
  <si>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</si>
  <si>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</si>
  <si>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1 13 00000 00 0000 000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</si>
  <si>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</si>
  <si>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</si>
  <si>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</si>
  <si>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</si>
  <si>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Налоговые и неналоговые доходы бюджета города по группам, подгруппам и </t>
  </si>
  <si>
    <t>1 05 01000 00 0000 110</t>
  </si>
  <si>
    <t>Налог, взимаемый в связи с применением упрощенной системы налогообложения</t>
  </si>
  <si>
    <t>1 05 04000 02 0000 110</t>
  </si>
  <si>
    <t>Налог, взимаемый в связи с применением патентной системы налогообложения</t>
  </si>
  <si>
    <t>1 11 07000 00 0000 120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</si>
  <si>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</si>
  <si>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</si>
  <si>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статьям бюджетной классификации на 2020 год</t>
  </si>
  <si>
    <t>1 14 06300 00 0000 430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</si>
  <si>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</si>
  <si>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</si>
  <si>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</si>
  <si>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Приложение 2</t>
  </si>
  <si>
    <t>от 23.06.2020 № 323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</si>
</sst>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25.75390625" style="4" bestFit="1" customWidth="1"/>
    <col min="2" max="2" width="53.25390625" style="5" customWidth="1"/>
    <col min="3" max="3" width="11.875" style="4" bestFit="1" customWidth="1"/>
    <col min="7" max="7" width="11.00390625" style="0" customWidth="1"/>
  </cols>
  <sheetData>
    <row r="1" ht="12.75">
      <c r="C1" s="8" t="s">
        <v>79</v>
      </c>
    </row>
    <row r="2" ht="12.75">
      <c r="C2" s="8" t="s">
        <v>24</v>
      </c>
    </row>
    <row r="3" spans="2:3" ht="12.75">
      <c r="B3" s="6"/>
      <c r="C3" s="8" t="s">
        <v>25</v>
      </c>
    </row>
    <row r="4" ht="12.75">
      <c r="C4" s="8" t="s">
        <v>80</v>
      </c>
    </row>
    <row r="5" ht="12.75">
      <c r="C5" s="8"/>
    </row>
    <row r="6" ht="12.75">
      <c r="C6" s="8"/>
    </row>
    <row r="7" ht="15" customHeight="1">
      <c r="C7" s="5"/>
    </row>
    <row r="8" spans="1:3" ht="15">
      <c r="A8" s="32" t="s">
        <v>66</v>
      </c>
      <c r="B8" s="32"/>
      <c r="C8" s="32"/>
    </row>
    <row r="9" spans="1:3" ht="15">
      <c r="A9" s="32" t="s">
        <v>74</v>
      </c>
      <c r="B9" s="32"/>
      <c r="C9" s="32"/>
    </row>
    <row r="10" spans="1:3" ht="15">
      <c r="A10" s="7"/>
      <c r="B10" s="7"/>
      <c r="C10" s="7"/>
    </row>
    <row r="11" spans="2:3" ht="12.75">
      <c r="B11" s="5" t="s">
        <v>0</v>
      </c>
      <c r="C11" s="4" t="s">
        <v>16</v>
      </c>
    </row>
    <row r="12" spans="1:3" ht="19.5" customHeight="1">
      <c r="A12" s="1" t="s">
        <v>26</v>
      </c>
      <c r="B12" s="2" t="s">
        <v>8</v>
      </c>
      <c r="C12" s="2" t="s">
        <v>9</v>
      </c>
    </row>
    <row r="13" spans="1:3" s="3" customFormat="1" ht="14.25">
      <c r="A13" s="23" t="s">
        <v>39</v>
      </c>
      <c r="B13" s="17" t="s">
        <v>22</v>
      </c>
      <c r="C13" s="16">
        <f>C15+C21+C26+C29+C32+C36+C38+C41+C46+C47+C19</f>
        <v>565496</v>
      </c>
    </row>
    <row r="14" spans="1:3" ht="14.25" hidden="1">
      <c r="A14" s="28"/>
      <c r="B14" s="29" t="s">
        <v>1</v>
      </c>
      <c r="C14" s="13" t="e">
        <f>C15+#REF!+C21+C26+C29+#REF!</f>
        <v>#REF!</v>
      </c>
    </row>
    <row r="15" spans="1:3" ht="15" customHeight="1">
      <c r="A15" s="24" t="s">
        <v>40</v>
      </c>
      <c r="B15" s="18" t="s">
        <v>10</v>
      </c>
      <c r="C15" s="15">
        <f>C18+C17</f>
        <v>439495</v>
      </c>
    </row>
    <row r="16" spans="1:3" ht="15" customHeight="1" hidden="1">
      <c r="A16" s="28" t="s">
        <v>2</v>
      </c>
      <c r="B16" s="29"/>
      <c r="C16" s="15">
        <v>11200</v>
      </c>
    </row>
    <row r="17" spans="1:3" ht="15" customHeight="1" hidden="1">
      <c r="A17" s="28" t="s">
        <v>21</v>
      </c>
      <c r="B17" s="30" t="s">
        <v>20</v>
      </c>
      <c r="C17" s="15">
        <v>0</v>
      </c>
    </row>
    <row r="18" spans="1:3" ht="15" customHeight="1">
      <c r="A18" s="24" t="s">
        <v>41</v>
      </c>
      <c r="B18" s="18" t="s">
        <v>3</v>
      </c>
      <c r="C18" s="15">
        <f>554850-115355</f>
        <v>439495</v>
      </c>
    </row>
    <row r="19" spans="1:7" ht="30" customHeight="1">
      <c r="A19" s="25" t="s">
        <v>35</v>
      </c>
      <c r="B19" s="19" t="s">
        <v>36</v>
      </c>
      <c r="C19" s="15">
        <f>C20</f>
        <v>9466</v>
      </c>
      <c r="G19" s="9"/>
    </row>
    <row r="20" spans="1:3" ht="26.25" customHeight="1">
      <c r="A20" s="26" t="s">
        <v>37</v>
      </c>
      <c r="B20" s="20" t="s">
        <v>38</v>
      </c>
      <c r="C20" s="15">
        <f>12622-3156</f>
        <v>9466</v>
      </c>
    </row>
    <row r="21" spans="1:3" ht="15" customHeight="1">
      <c r="A21" s="24" t="s">
        <v>42</v>
      </c>
      <c r="B21" s="18" t="s">
        <v>4</v>
      </c>
      <c r="C21" s="15">
        <f>C23+C22+C25+C24</f>
        <v>32904</v>
      </c>
    </row>
    <row r="22" spans="1:3" ht="27" customHeight="1">
      <c r="A22" s="24" t="s">
        <v>67</v>
      </c>
      <c r="B22" s="18" t="s">
        <v>68</v>
      </c>
      <c r="C22" s="15">
        <f>42040-17225</f>
        <v>24815</v>
      </c>
    </row>
    <row r="23" spans="1:3" ht="25.5">
      <c r="A23" s="24" t="s">
        <v>43</v>
      </c>
      <c r="B23" s="18" t="s">
        <v>11</v>
      </c>
      <c r="C23" s="15">
        <f>28424-20337</f>
        <v>8087</v>
      </c>
    </row>
    <row r="24" spans="1:3" ht="16.5" customHeight="1">
      <c r="A24" s="24" t="s">
        <v>65</v>
      </c>
      <c r="B24" s="21" t="s">
        <v>23</v>
      </c>
      <c r="C24" s="15">
        <f>4-2</f>
        <v>2</v>
      </c>
    </row>
    <row r="25" spans="1:3" ht="30" customHeight="1" hidden="1">
      <c r="A25" s="24" t="s">
        <v>69</v>
      </c>
      <c r="B25" s="21" t="s">
        <v>70</v>
      </c>
      <c r="C25" s="15">
        <f>258-258</f>
        <v>0</v>
      </c>
    </row>
    <row r="26" spans="1:3" ht="14.25">
      <c r="A26" s="24" t="s">
        <v>44</v>
      </c>
      <c r="B26" s="18" t="s">
        <v>5</v>
      </c>
      <c r="C26" s="15">
        <f>C27+C28</f>
        <v>35741</v>
      </c>
    </row>
    <row r="27" spans="1:3" ht="12.75" customHeight="1">
      <c r="A27" s="24" t="s">
        <v>45</v>
      </c>
      <c r="B27" s="18" t="s">
        <v>6</v>
      </c>
      <c r="C27" s="15">
        <f>16746-1828</f>
        <v>14918</v>
      </c>
    </row>
    <row r="28" spans="1:3" ht="14.25">
      <c r="A28" s="24" t="s">
        <v>46</v>
      </c>
      <c r="B28" s="18" t="s">
        <v>7</v>
      </c>
      <c r="C28" s="15">
        <f>21781-958</f>
        <v>20823</v>
      </c>
    </row>
    <row r="29" spans="1:3" ht="15" customHeight="1">
      <c r="A29" s="24" t="s">
        <v>47</v>
      </c>
      <c r="B29" s="18" t="s">
        <v>19</v>
      </c>
      <c r="C29" s="15">
        <f>C30+C31</f>
        <v>12441</v>
      </c>
    </row>
    <row r="30" spans="1:3" ht="30" customHeight="1">
      <c r="A30" s="24" t="s">
        <v>48</v>
      </c>
      <c r="B30" s="22" t="s">
        <v>12</v>
      </c>
      <c r="C30" s="15">
        <f>13998-1652</f>
        <v>12346</v>
      </c>
    </row>
    <row r="31" spans="1:3" ht="42.75" customHeight="1">
      <c r="A31" s="24" t="s">
        <v>49</v>
      </c>
      <c r="B31" s="22" t="s">
        <v>34</v>
      </c>
      <c r="C31" s="15">
        <v>95</v>
      </c>
    </row>
    <row r="32" spans="1:3" ht="39" customHeight="1">
      <c r="A32" s="24" t="s">
        <v>50</v>
      </c>
      <c r="B32" s="18" t="s">
        <v>13</v>
      </c>
      <c r="C32" s="15">
        <f>C35+C33+C34</f>
        <v>26244</v>
      </c>
    </row>
    <row r="33" spans="1:3" ht="78" customHeight="1">
      <c r="A33" s="27" t="s">
        <v>51</v>
      </c>
      <c r="B33" s="22" t="s">
        <v>31</v>
      </c>
      <c r="C33" s="15">
        <f>26810-3704</f>
        <v>23106</v>
      </c>
    </row>
    <row r="34" spans="1:3" ht="30" customHeight="1">
      <c r="A34" s="27" t="s">
        <v>71</v>
      </c>
      <c r="B34" s="22" t="s">
        <v>72</v>
      </c>
      <c r="C34" s="15">
        <v>18</v>
      </c>
    </row>
    <row r="35" spans="1:3" ht="79.5" customHeight="1">
      <c r="A35" s="27" t="s">
        <v>52</v>
      </c>
      <c r="B35" s="22" t="s">
        <v>32</v>
      </c>
      <c r="C35" s="15">
        <f>2100+1020</f>
        <v>3120</v>
      </c>
    </row>
    <row r="36" spans="1:3" ht="24.75" customHeight="1">
      <c r="A36" s="27" t="s">
        <v>53</v>
      </c>
      <c r="B36" s="22" t="s">
        <v>17</v>
      </c>
      <c r="C36" s="15">
        <f>C37</f>
        <v>860</v>
      </c>
    </row>
    <row r="37" spans="1:3" ht="24.75" customHeight="1">
      <c r="A37" s="24" t="s">
        <v>54</v>
      </c>
      <c r="B37" s="18" t="s">
        <v>18</v>
      </c>
      <c r="C37" s="15">
        <v>860</v>
      </c>
    </row>
    <row r="38" spans="1:3" ht="33.75" customHeight="1">
      <c r="A38" s="24" t="s">
        <v>61</v>
      </c>
      <c r="B38" s="22" t="s">
        <v>73</v>
      </c>
      <c r="C38" s="15">
        <f>C39+C40</f>
        <v>1030</v>
      </c>
    </row>
    <row r="39" spans="1:3" ht="15.75" customHeight="1">
      <c r="A39" s="24" t="s">
        <v>55</v>
      </c>
      <c r="B39" s="18" t="s">
        <v>62</v>
      </c>
      <c r="C39" s="15">
        <v>30</v>
      </c>
    </row>
    <row r="40" spans="1:3" ht="24.75" customHeight="1">
      <c r="A40" s="24" t="s">
        <v>56</v>
      </c>
      <c r="B40" s="18" t="s">
        <v>33</v>
      </c>
      <c r="C40" s="15">
        <v>1000</v>
      </c>
    </row>
    <row r="41" spans="1:3" ht="25.5" customHeight="1">
      <c r="A41" s="27" t="s">
        <v>57</v>
      </c>
      <c r="B41" s="18" t="s">
        <v>14</v>
      </c>
      <c r="C41" s="15">
        <f>C42+C43+C44+C45</f>
        <v>6240</v>
      </c>
    </row>
    <row r="42" spans="1:3" ht="80.25" customHeight="1">
      <c r="A42" s="27" t="s">
        <v>58</v>
      </c>
      <c r="B42" s="22" t="s">
        <v>63</v>
      </c>
      <c r="C42" s="15">
        <v>4630</v>
      </c>
    </row>
    <row r="43" spans="1:3" ht="27" customHeight="1">
      <c r="A43" s="27" t="s">
        <v>59</v>
      </c>
      <c r="B43" s="22" t="s">
        <v>64</v>
      </c>
      <c r="C43" s="15">
        <v>1040</v>
      </c>
    </row>
    <row r="44" spans="1:3" ht="65.25" customHeight="1">
      <c r="A44" s="27" t="s">
        <v>75</v>
      </c>
      <c r="B44" s="22" t="s">
        <v>78</v>
      </c>
      <c r="C44" s="15">
        <v>200</v>
      </c>
    </row>
    <row r="45" spans="1:3" ht="29.25" customHeight="1">
      <c r="A45" s="27" t="s">
        <v>76</v>
      </c>
      <c r="B45" s="22" t="s">
        <v>77</v>
      </c>
      <c r="C45" s="15">
        <v>370</v>
      </c>
    </row>
    <row r="46" spans="1:3" ht="15" customHeight="1">
      <c r="A46" s="27" t="s">
        <v>60</v>
      </c>
      <c r="B46" s="22" t="s">
        <v>15</v>
      </c>
      <c r="C46" s="15">
        <v>1075</v>
      </c>
    </row>
    <row r="47" spans="1:3" ht="51" hidden="1">
      <c r="A47" s="28" t="s">
        <v>29</v>
      </c>
      <c r="B47" s="31" t="s">
        <v>30</v>
      </c>
      <c r="C47" s="14"/>
    </row>
    <row r="48" spans="1:3" ht="39" customHeight="1" hidden="1">
      <c r="A48" s="28" t="s">
        <v>27</v>
      </c>
      <c r="B48" s="31" t="s">
        <v>28</v>
      </c>
      <c r="C48" s="14"/>
    </row>
    <row r="49" spans="1:3" ht="39" customHeight="1">
      <c r="A49" s="10"/>
      <c r="B49" s="11"/>
      <c r="C49" s="12"/>
    </row>
  </sheetData>
  <sheetProtection/>
  <mergeCells count="2">
    <mergeCell ref="A8:C8"/>
    <mergeCell ref="A9:C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2019-10-31T04:36:00Z</cp:lastPrinted>
  <dcterms:created xsi:type="dcterms:W3CDTF">2004-11-30T08:42:21Z</dcterms:created>
  <dcterms:modified xsi:type="dcterms:W3CDTF">2020-06-26T09:09:35Z</dcterms:modified>
  <cp:category/>
  <cp:version/>
  <cp:contentType/>
  <cp:contentStatus/>
</cp:coreProperties>
</file>