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<sst xmlns="http://schemas.openxmlformats.org/spreadsheetml/2006/main" count="180" uniqueCount="79">
  <si>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</si>
  <si>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</si>
  <si>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</si>
  <si>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</si>
  <si>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</si>
  <si>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</si>
  <si>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</si>
  <si>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</si>
  <si>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</si>
  <si>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</si>
  <si>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</si>
  <si>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</si>
  <si>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</si>
  <si>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</si>
  <si>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</si>
  <si>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</si>
  <si>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</si>
  <si>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</si>
  <si>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</si>
  <si>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</si>
  <si>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</si>
  <si>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</si>
  <si>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</si>
  <si>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</si>
  <si>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</si>
  <si>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</si>
  <si>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</si>
  <si>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</si>
  <si>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</si>
  <si>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</si>
  <si>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</si>
  <si>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</si>
  <si>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</si>
  <si>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</si>
  <si>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</si>
  <si>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</si>
  <si>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</si>
  <si>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</si>
  <si>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</si>
  <si>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</si>
  <si>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</si>
  <si>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</si>
  <si>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</si>
  <si>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</si>
  <si>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</si>
  <si>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</si>
  <si>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</si>
  <si>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</si>
  <si>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</si>
  <si>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</si>
  <si>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</si>
  <si>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</si>
  <si>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</si>
  <si>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</si>
  <si>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</si>
  <si>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</si>
  <si>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</si>
  <si>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</si>
  <si>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</si>
  <si>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</si>
  <si>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</si>
  <si>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</si>
  <si>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</si>
  <si>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</si>
  <si>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</si>
  <si>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</si>
  <si>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</si>
  <si>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</si>
  <si>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</si>
  <si>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</si>
  <si>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</si>
  <si>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</si>
  <si>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11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</si>
  <si>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</si>
  <si>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</si>
  <si>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</si>
  <si>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</si>
  <si>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классификации расходов бюджета города на 2019 год </t>
  </si>
  <si>
    <t>от 29.11.2018 № 222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</si>
</sst>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69"/>
  <sheetViews>
    <sheetView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72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78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39" t="s">
        <v>73</v>
      </c>
      <c r="B8" s="39"/>
      <c r="C8" s="39"/>
      <c r="D8" s="39"/>
    </row>
    <row r="9" spans="1:4" ht="16.5">
      <c r="A9" s="39" t="s">
        <v>77</v>
      </c>
      <c r="B9" s="39"/>
      <c r="C9" s="39"/>
      <c r="D9" s="39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D15+D16+D18+D19+D14+D17</f>
        <v>148221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v>2526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v>5933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v>61783</v>
      </c>
    </row>
    <row r="17" spans="1:4" s="23" customFormat="1" ht="45.75" customHeight="1">
      <c r="A17" s="5" t="s">
        <v>76</v>
      </c>
      <c r="B17" s="15" t="s">
        <v>43</v>
      </c>
      <c r="C17" s="8" t="s">
        <v>37</v>
      </c>
      <c r="D17" s="32">
        <v>21150</v>
      </c>
    </row>
    <row r="18" spans="1:4" s="7" customFormat="1" ht="15">
      <c r="A18" s="5" t="s">
        <v>4</v>
      </c>
      <c r="B18" s="15" t="s">
        <v>43</v>
      </c>
      <c r="C18" s="8" t="s">
        <v>42</v>
      </c>
      <c r="D18" s="32">
        <v>3000</v>
      </c>
    </row>
    <row r="19" spans="1:4" s="7" customFormat="1" ht="15">
      <c r="A19" s="5" t="s">
        <v>5</v>
      </c>
      <c r="B19" s="15" t="s">
        <v>43</v>
      </c>
      <c r="C19" s="8" t="s">
        <v>55</v>
      </c>
      <c r="D19" s="32">
        <f>422+21275+5000+80+2870+6238+326+103+12614+1513+2465+800+123</f>
        <v>53829</v>
      </c>
    </row>
    <row r="20" spans="1:4" s="7" customFormat="1" ht="34.5" customHeight="1">
      <c r="A20" s="6" t="s">
        <v>6</v>
      </c>
      <c r="B20" s="16" t="s">
        <v>34</v>
      </c>
      <c r="C20" s="9" t="s">
        <v>32</v>
      </c>
      <c r="D20" s="33">
        <f>D21+D23+D22+D24</f>
        <v>16489</v>
      </c>
    </row>
    <row r="21" spans="1:4" s="7" customFormat="1" ht="45.75" customHeight="1">
      <c r="A21" s="5" t="s">
        <v>7</v>
      </c>
      <c r="B21" s="15" t="s">
        <v>34</v>
      </c>
      <c r="C21" s="8" t="s">
        <v>40</v>
      </c>
      <c r="D21" s="32">
        <v>11556</v>
      </c>
    </row>
    <row r="22" spans="1:4" s="7" customFormat="1" ht="16.5" customHeight="1">
      <c r="A22" s="5" t="s">
        <v>52</v>
      </c>
      <c r="B22" s="15" t="s">
        <v>34</v>
      </c>
      <c r="C22" s="8" t="s">
        <v>41</v>
      </c>
      <c r="D22" s="32">
        <v>2638</v>
      </c>
    </row>
    <row r="23" spans="1:4" s="7" customFormat="1" ht="15" hidden="1">
      <c r="A23" s="5" t="s">
        <v>8</v>
      </c>
      <c r="B23" s="15" t="s">
        <v>34</v>
      </c>
      <c r="C23" s="8" t="s">
        <v>42</v>
      </c>
      <c r="D23" s="32"/>
    </row>
    <row r="24" spans="1:4" s="7" customFormat="1" ht="30">
      <c r="A24" s="5" t="s">
        <v>62</v>
      </c>
      <c r="B24" s="15" t="s">
        <v>34</v>
      </c>
      <c r="C24" s="8" t="s">
        <v>63</v>
      </c>
      <c r="D24" s="32">
        <v>2295</v>
      </c>
    </row>
    <row r="25" spans="1:4" s="7" customFormat="1" ht="15.75">
      <c r="A25" s="6" t="s">
        <v>9</v>
      </c>
      <c r="B25" s="16" t="s">
        <v>35</v>
      </c>
      <c r="C25" s="9" t="s">
        <v>32</v>
      </c>
      <c r="D25" s="33">
        <f>SUM(D26:D33)</f>
        <v>373871</v>
      </c>
    </row>
    <row r="26" spans="1:4" s="7" customFormat="1" ht="15" customHeight="1" hidden="1">
      <c r="A26" s="5" t="s">
        <v>65</v>
      </c>
      <c r="B26" s="15" t="s">
        <v>35</v>
      </c>
      <c r="C26" s="8" t="s">
        <v>43</v>
      </c>
      <c r="D26" s="34"/>
    </row>
    <row r="27" spans="1:4" s="7" customFormat="1" ht="15">
      <c r="A27" s="5" t="s">
        <v>64</v>
      </c>
      <c r="B27" s="15" t="s">
        <v>35</v>
      </c>
      <c r="C27" s="8" t="s">
        <v>33</v>
      </c>
      <c r="D27" s="32">
        <v>2230</v>
      </c>
    </row>
    <row r="28" spans="1:4" s="7" customFormat="1" ht="15" customHeight="1" hidden="1">
      <c r="A28" s="5" t="s">
        <v>66</v>
      </c>
      <c r="B28" s="15" t="s">
        <v>35</v>
      </c>
      <c r="C28" s="8" t="s">
        <v>37</v>
      </c>
      <c r="D28" s="32"/>
    </row>
    <row r="29" spans="1:4" s="7" customFormat="1" ht="18" customHeight="1" hidden="1">
      <c r="A29" s="5" t="s">
        <v>10</v>
      </c>
      <c r="B29" s="15" t="s">
        <v>35</v>
      </c>
      <c r="C29" s="8" t="s">
        <v>44</v>
      </c>
      <c r="D29" s="32"/>
    </row>
    <row r="30" spans="1:4" s="7" customFormat="1" ht="15">
      <c r="A30" s="5" t="s">
        <v>11</v>
      </c>
      <c r="B30" s="15" t="s">
        <v>35</v>
      </c>
      <c r="C30" s="8" t="s">
        <v>39</v>
      </c>
      <c r="D30" s="32">
        <f>843+422+148420</f>
        <v>149685</v>
      </c>
    </row>
    <row r="31" spans="1:4" s="7" customFormat="1" ht="15">
      <c r="A31" s="5" t="s">
        <v>59</v>
      </c>
      <c r="B31" s="15" t="s">
        <v>35</v>
      </c>
      <c r="C31" s="8" t="s">
        <v>40</v>
      </c>
      <c r="D31" s="32">
        <f>112456+10087+40000+1541+50088</f>
        <v>214172</v>
      </c>
    </row>
    <row r="32" spans="1:4" s="7" customFormat="1" ht="18.75" customHeight="1" hidden="1">
      <c r="A32" s="5" t="s">
        <v>51</v>
      </c>
      <c r="B32" s="15" t="s">
        <v>35</v>
      </c>
      <c r="C32" s="8" t="s">
        <v>41</v>
      </c>
      <c r="D32" s="32"/>
    </row>
    <row r="33" spans="1:4" s="7" customFormat="1" ht="15">
      <c r="A33" s="5" t="s">
        <v>12</v>
      </c>
      <c r="B33" s="15" t="s">
        <v>35</v>
      </c>
      <c r="C33" s="8" t="s">
        <v>38</v>
      </c>
      <c r="D33" s="32">
        <f>5058+325+101+2300</f>
        <v>7784</v>
      </c>
    </row>
    <row r="34" spans="1:4" s="7" customFormat="1" ht="15.75">
      <c r="A34" s="6" t="s">
        <v>13</v>
      </c>
      <c r="B34" s="16" t="s">
        <v>36</v>
      </c>
      <c r="C34" s="9" t="s">
        <v>32</v>
      </c>
      <c r="D34" s="33">
        <f>D35+D37+D36+D38+D39</f>
        <v>137978</v>
      </c>
    </row>
    <row r="35" spans="1:4" s="7" customFormat="1" ht="15">
      <c r="A35" s="5" t="s">
        <v>14</v>
      </c>
      <c r="B35" s="15" t="s">
        <v>36</v>
      </c>
      <c r="C35" s="8" t="s">
        <v>43</v>
      </c>
      <c r="D35" s="32">
        <f>6003+1662+9618+2300-2300</f>
        <v>17283</v>
      </c>
    </row>
    <row r="36" spans="1:4" s="7" customFormat="1" ht="15">
      <c r="A36" s="5" t="s">
        <v>15</v>
      </c>
      <c r="B36" s="15" t="s">
        <v>36</v>
      </c>
      <c r="C36" s="8" t="s">
        <v>33</v>
      </c>
      <c r="D36" s="32">
        <f>37153+195</f>
        <v>37348</v>
      </c>
    </row>
    <row r="37" spans="1:4" s="7" customFormat="1" ht="15">
      <c r="A37" s="5" t="s">
        <v>46</v>
      </c>
      <c r="B37" s="15" t="s">
        <v>36</v>
      </c>
      <c r="C37" s="8" t="s">
        <v>34</v>
      </c>
      <c r="D37" s="32">
        <f>52134+1436</f>
        <v>53570</v>
      </c>
    </row>
    <row r="38" spans="1:4" s="7" customFormat="1" ht="30" hidden="1">
      <c r="A38" s="5" t="s">
        <v>16</v>
      </c>
      <c r="B38" s="15" t="s">
        <v>36</v>
      </c>
      <c r="C38" s="8" t="s">
        <v>36</v>
      </c>
      <c r="D38" s="32"/>
    </row>
    <row r="39" spans="1:4" s="7" customFormat="1" ht="30">
      <c r="A39" s="5" t="s">
        <v>16</v>
      </c>
      <c r="B39" s="15" t="s">
        <v>36</v>
      </c>
      <c r="C39" s="8" t="s">
        <v>36</v>
      </c>
      <c r="D39" s="32">
        <f>23126+6651</f>
        <v>29777</v>
      </c>
    </row>
    <row r="40" spans="1:4" s="7" customFormat="1" ht="15.75" hidden="1">
      <c r="A40" s="6" t="s">
        <v>53</v>
      </c>
      <c r="B40" s="16" t="s">
        <v>37</v>
      </c>
      <c r="C40" s="9" t="s">
        <v>32</v>
      </c>
      <c r="D40" s="35">
        <f>D41</f>
        <v>0</v>
      </c>
    </row>
    <row r="41" spans="1:4" s="7" customFormat="1" ht="15" hidden="1">
      <c r="A41" s="5" t="s">
        <v>54</v>
      </c>
      <c r="B41" s="15" t="s">
        <v>37</v>
      </c>
      <c r="C41" s="8" t="s">
        <v>36</v>
      </c>
      <c r="D41" s="36"/>
    </row>
    <row r="42" spans="1:4" s="7" customFormat="1" ht="15.75" hidden="1">
      <c r="A42" s="6" t="s">
        <v>53</v>
      </c>
      <c r="B42" s="15" t="s">
        <v>37</v>
      </c>
      <c r="C42" s="8" t="s">
        <v>36</v>
      </c>
      <c r="D42" s="35"/>
    </row>
    <row r="43" spans="1:4" s="7" customFormat="1" ht="15" hidden="1">
      <c r="A43" s="21" t="s">
        <v>54</v>
      </c>
      <c r="B43" s="15" t="s">
        <v>37</v>
      </c>
      <c r="C43" s="8" t="s">
        <v>36</v>
      </c>
      <c r="D43" s="36"/>
    </row>
    <row r="44" spans="1:4" s="7" customFormat="1" ht="15.75">
      <c r="A44" s="6" t="s">
        <v>17</v>
      </c>
      <c r="B44" s="16" t="s">
        <v>44</v>
      </c>
      <c r="C44" s="9" t="s">
        <v>32</v>
      </c>
      <c r="D44" s="33">
        <f>SUM(D45:D49)</f>
        <v>1062535</v>
      </c>
    </row>
    <row r="45" spans="1:4" s="7" customFormat="1" ht="15">
      <c r="A45" s="5" t="s">
        <v>47</v>
      </c>
      <c r="B45" s="15" t="s">
        <v>44</v>
      </c>
      <c r="C45" s="8" t="s">
        <v>43</v>
      </c>
      <c r="D45" s="32">
        <v>354666</v>
      </c>
    </row>
    <row r="46" spans="1:4" s="7" customFormat="1" ht="15">
      <c r="A46" s="5" t="s">
        <v>18</v>
      </c>
      <c r="B46" s="15" t="s">
        <v>44</v>
      </c>
      <c r="C46" s="8" t="s">
        <v>33</v>
      </c>
      <c r="D46" s="32">
        <v>562883</v>
      </c>
    </row>
    <row r="47" spans="1:4" s="7" customFormat="1" ht="15">
      <c r="A47" s="5" t="s">
        <v>74</v>
      </c>
      <c r="B47" s="15" t="s">
        <v>44</v>
      </c>
      <c r="C47" s="8" t="s">
        <v>34</v>
      </c>
      <c r="D47" s="32">
        <v>111486</v>
      </c>
    </row>
    <row r="48" spans="1:4" s="7" customFormat="1" ht="15">
      <c r="A48" s="5" t="s">
        <v>75</v>
      </c>
      <c r="B48" s="15" t="s">
        <v>44</v>
      </c>
      <c r="C48" s="8" t="s">
        <v>44</v>
      </c>
      <c r="D48" s="32">
        <f>14365+4785+133+284</f>
        <v>19567</v>
      </c>
    </row>
    <row r="49" spans="1:4" s="7" customFormat="1" ht="15">
      <c r="A49" s="5" t="s">
        <v>19</v>
      </c>
      <c r="B49" s="15" t="s">
        <v>44</v>
      </c>
      <c r="C49" s="8" t="s">
        <v>40</v>
      </c>
      <c r="D49" s="32">
        <v>13933</v>
      </c>
    </row>
    <row r="50" spans="1:4" s="7" customFormat="1" ht="15.75">
      <c r="A50" s="6" t="s">
        <v>67</v>
      </c>
      <c r="B50" s="16" t="s">
        <v>39</v>
      </c>
      <c r="C50" s="9" t="s">
        <v>32</v>
      </c>
      <c r="D50" s="33">
        <f>D51+D52</f>
        <v>111648</v>
      </c>
    </row>
    <row r="51" spans="1:4" s="7" customFormat="1" ht="15">
      <c r="A51" s="5" t="s">
        <v>20</v>
      </c>
      <c r="B51" s="15" t="s">
        <v>39</v>
      </c>
      <c r="C51" s="8" t="s">
        <v>43</v>
      </c>
      <c r="D51" s="32">
        <f>105812+5480</f>
        <v>111292</v>
      </c>
    </row>
    <row r="52" spans="1:4" s="7" customFormat="1" ht="15">
      <c r="A52" s="5" t="s">
        <v>68</v>
      </c>
      <c r="B52" s="15" t="s">
        <v>39</v>
      </c>
      <c r="C52" s="8" t="s">
        <v>35</v>
      </c>
      <c r="D52" s="32">
        <v>356</v>
      </c>
    </row>
    <row r="53" spans="1:4" s="7" customFormat="1" ht="15.75" hidden="1">
      <c r="A53" s="6" t="s">
        <v>60</v>
      </c>
      <c r="B53" s="16" t="s">
        <v>40</v>
      </c>
      <c r="C53" s="9" t="s">
        <v>32</v>
      </c>
      <c r="D53" s="33">
        <f>D54+D55</f>
        <v>0</v>
      </c>
    </row>
    <row r="54" spans="1:4" s="7" customFormat="1" ht="15" hidden="1">
      <c r="A54" s="5" t="s">
        <v>21</v>
      </c>
      <c r="B54" s="15" t="s">
        <v>40</v>
      </c>
      <c r="C54" s="8" t="s">
        <v>33</v>
      </c>
      <c r="D54" s="32"/>
    </row>
    <row r="55" spans="1:4" s="7" customFormat="1" ht="30" hidden="1">
      <c r="A55" s="5" t="s">
        <v>22</v>
      </c>
      <c r="B55" s="15" t="s">
        <v>40</v>
      </c>
      <c r="C55" s="8" t="s">
        <v>41</v>
      </c>
      <c r="D55" s="32"/>
    </row>
    <row r="56" spans="1:4" s="7" customFormat="1" ht="15.75">
      <c r="A56" s="6" t="s">
        <v>23</v>
      </c>
      <c r="B56" s="16" t="s">
        <v>41</v>
      </c>
      <c r="C56" s="9" t="s">
        <v>32</v>
      </c>
      <c r="D56" s="33">
        <f>SUM(D57:D62)</f>
        <v>219639</v>
      </c>
    </row>
    <row r="57" spans="1:4" s="7" customFormat="1" ht="15">
      <c r="A57" s="5" t="s">
        <v>24</v>
      </c>
      <c r="B57" s="15" t="s">
        <v>41</v>
      </c>
      <c r="C57" s="8" t="s">
        <v>43</v>
      </c>
      <c r="D57" s="32">
        <v>3400</v>
      </c>
    </row>
    <row r="58" spans="1:4" s="7" customFormat="1" ht="15" hidden="1">
      <c r="A58" s="5" t="s">
        <v>25</v>
      </c>
      <c r="B58" s="15" t="s">
        <v>41</v>
      </c>
      <c r="C58" s="8" t="s">
        <v>33</v>
      </c>
      <c r="D58" s="32"/>
    </row>
    <row r="59" spans="1:4" s="7" customFormat="1" ht="15">
      <c r="A59" s="5" t="s">
        <v>25</v>
      </c>
      <c r="B59" s="15" t="s">
        <v>41</v>
      </c>
      <c r="C59" s="8" t="s">
        <v>33</v>
      </c>
      <c r="D59" s="32">
        <v>40309</v>
      </c>
    </row>
    <row r="60" spans="1:4" s="7" customFormat="1" ht="15">
      <c r="A60" s="5" t="s">
        <v>26</v>
      </c>
      <c r="B60" s="15" t="s">
        <v>41</v>
      </c>
      <c r="C60" s="8" t="s">
        <v>34</v>
      </c>
      <c r="D60" s="32">
        <f>1240+1771+43160+52274+27479+1000+2727+3427+120</f>
        <v>133198</v>
      </c>
    </row>
    <row r="61" spans="1:4" s="7" customFormat="1" ht="15">
      <c r="A61" s="5" t="s">
        <v>48</v>
      </c>
      <c r="B61" s="15" t="s">
        <v>41</v>
      </c>
      <c r="C61" s="8" t="s">
        <v>35</v>
      </c>
      <c r="D61" s="32">
        <v>31911</v>
      </c>
    </row>
    <row r="62" spans="1:4" s="7" customFormat="1" ht="15">
      <c r="A62" s="5" t="s">
        <v>27</v>
      </c>
      <c r="B62" s="15" t="s">
        <v>41</v>
      </c>
      <c r="C62" s="8" t="s">
        <v>37</v>
      </c>
      <c r="D62" s="32">
        <f>2529+8292</f>
        <v>10821</v>
      </c>
    </row>
    <row r="63" spans="1:4" s="7" customFormat="1" ht="15.75">
      <c r="A63" s="17" t="s">
        <v>61</v>
      </c>
      <c r="B63" s="16" t="s">
        <v>42</v>
      </c>
      <c r="C63" s="9" t="s">
        <v>32</v>
      </c>
      <c r="D63" s="33">
        <f>D64+D65+D66</f>
        <v>77692</v>
      </c>
    </row>
    <row r="64" spans="1:4" s="7" customFormat="1" ht="15">
      <c r="A64" s="20" t="s">
        <v>56</v>
      </c>
      <c r="B64" s="15" t="s">
        <v>42</v>
      </c>
      <c r="C64" s="8" t="s">
        <v>33</v>
      </c>
      <c r="D64" s="32">
        <v>67782</v>
      </c>
    </row>
    <row r="65" spans="1:4" s="7" customFormat="1" ht="15">
      <c r="A65" s="20" t="s">
        <v>57</v>
      </c>
      <c r="B65" s="15" t="s">
        <v>42</v>
      </c>
      <c r="C65" s="8" t="s">
        <v>34</v>
      </c>
      <c r="D65" s="32">
        <v>9910</v>
      </c>
    </row>
    <row r="66" spans="1:4" s="7" customFormat="1" ht="30" hidden="1">
      <c r="A66" s="20" t="s">
        <v>58</v>
      </c>
      <c r="B66" s="15" t="s">
        <v>42</v>
      </c>
      <c r="C66" s="8" t="s">
        <v>36</v>
      </c>
      <c r="D66" s="32"/>
    </row>
    <row r="67" spans="1:4" s="7" customFormat="1" ht="31.5" hidden="1">
      <c r="A67" s="17" t="s">
        <v>70</v>
      </c>
      <c r="B67" s="16" t="s">
        <v>55</v>
      </c>
      <c r="C67" s="9" t="s">
        <v>32</v>
      </c>
      <c r="D67" s="33">
        <f>D68</f>
        <v>0</v>
      </c>
    </row>
    <row r="68" spans="1:4" s="7" customFormat="1" ht="30" hidden="1">
      <c r="A68" s="20" t="s">
        <v>71</v>
      </c>
      <c r="B68" s="15" t="s">
        <v>55</v>
      </c>
      <c r="C68" s="8" t="s">
        <v>43</v>
      </c>
      <c r="D68" s="32"/>
    </row>
    <row r="69" spans="1:4" s="7" customFormat="1" ht="15.75">
      <c r="A69" s="17" t="s">
        <v>45</v>
      </c>
      <c r="B69" s="6"/>
      <c r="C69" s="6"/>
      <c r="D69" s="37">
        <f>D13+D20+D25+D34+D40+D42+D44+D50+D56+D63+D68-1</f>
        <v>2148072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2018-11-07T04:27:33Z</cp:lastPrinted>
  <dcterms:created xsi:type="dcterms:W3CDTF">2007-09-29T08:45:14Z</dcterms:created>
  <dcterms:modified xsi:type="dcterms:W3CDTF">2018-11-29T06:45:56Z</dcterms:modified>
  <cp:category/>
  <cp:version/>
  <cp:contentType/>
  <cp:contentStatus/>
</cp:coreProperties>
</file>