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Лист1" sheetId="1" r:id="rId1"/>
  </sheets>
  <definedNames>
    <definedName name="Z_104C9666_C4F4_4169_9EB3_5640AFF5835E_.wvu.FilterData" localSheetId="0" hidden="1">'Лист1'!$B$11:$D$30</definedName>
    <definedName name="Z_104C9666_C4F4_4169_9EB3_5640AFF5835E_.wvu.PrintArea" localSheetId="0" hidden="1">'Лист1'!$A$1:$D$30</definedName>
    <definedName name="Z_1530F458_CBAC_4C58_9AE1_354B4FFA7950_.wvu.FilterData" localSheetId="0" hidden="1">'Лист1'!$B$11:$D$30</definedName>
    <definedName name="Z_17CFC295_522C_4451_9D78_D46569229AA5_.wvu.FilterData" localSheetId="0" hidden="1">'Лист1'!$B$11:$D$30</definedName>
    <definedName name="Z_30B0CD6F_E270_4559_89D2_85969AFBD127_.wvu.FilterData" localSheetId="0" hidden="1">'Лист1'!$B$11:$D$30</definedName>
    <definedName name="Z_31892B62_00BF_4D78_80A9_F7BC5A6E3B01_.wvu.FilterData" localSheetId="0" hidden="1">'Лист1'!$B$11:$D$30</definedName>
    <definedName name="Z_31892B62_00BF_4D78_80A9_F7BC5A6E3B01_.wvu.PrintArea" localSheetId="0" hidden="1">'Лист1'!$A$1:$D$30</definedName>
    <definedName name="Z_31892B62_00BF_4D78_80A9_F7BC5A6E3B01_.wvu.PrintTitles" localSheetId="0" hidden="1">'Лист1'!$11:$11</definedName>
    <definedName name="Z_3C10E181_F6E1_43BD_8880_8853081224F6_.wvu.FilterData" localSheetId="0" hidden="1">'Лист1'!$B$11:$D$30</definedName>
    <definedName name="Z_50201042_B219_45DF_B68F_E3ED24D7860E_.wvu.FilterData" localSheetId="0" hidden="1">'Лист1'!$B$11:$D$30</definedName>
    <definedName name="Z_50201042_B219_45DF_B68F_E3ED24D7860E_.wvu.PrintTitles" localSheetId="0" hidden="1">'Лист1'!$11:$11</definedName>
    <definedName name="Z_504C55E7_4772_4FF8_9169_CAA1524A1E49_.wvu.FilterData" localSheetId="0" hidden="1">'Лист1'!$B$11:$D$30</definedName>
    <definedName name="Z_57ADD3EE_C9E3_4DDD_A5EF_FEB0F8E3CA41_.wvu.FilterData" localSheetId="0" hidden="1">'Лист1'!$B$11:$D$30</definedName>
    <definedName name="Z_57ADD3EE_C9E3_4DDD_A5EF_FEB0F8E3CA41_.wvu.PrintArea" localSheetId="0" hidden="1">'Лист1'!$A$1:$D$30</definedName>
    <definedName name="Z_57ADD3EE_C9E3_4DDD_A5EF_FEB0F8E3CA41_.wvu.PrintTitles" localSheetId="0" hidden="1">'Лист1'!$11:$11</definedName>
    <definedName name="Z_75D90C02_BC24_4D27_BBE0_E15CFEF2B51E_.wvu.FilterData" localSheetId="0" hidden="1">'Лист1'!$B$11:$D$30</definedName>
    <definedName name="Z_8197E267_3CD9_40B9_9451_8F01197FE1A8_.wvu.FilterData" localSheetId="0" hidden="1">'Лист1'!$B$11:$D$30</definedName>
    <definedName name="Z_8197E267_3CD9_40B9_9451_8F01197FE1A8_.wvu.PrintArea" localSheetId="0" hidden="1">'Лист1'!$A$1:$D$30</definedName>
    <definedName name="Z_BF16C36A_3037_4340_95C0_F7689B6D617D_.wvu.FilterData" localSheetId="0" hidden="1">'Лист1'!$B$11:$D$30</definedName>
    <definedName name="Z_BF16C36A_3037_4340_95C0_F7689B6D617D_.wvu.PrintTitles" localSheetId="0" hidden="1">'Лист1'!$11:$11</definedName>
    <definedName name="Z_D3D530EA_6019_4388_A7B7_B5D68E3930B9_.wvu.FilterData" localSheetId="0" hidden="1">'Лист1'!$B$11:$D$30</definedName>
    <definedName name="Z_FEEB8E26_ABD3_4802_B4C7_A950BF6FF505_.wvu.FilterData" localSheetId="0" hidden="1">'Лист1'!$B$11:$D$30</definedName>
    <definedName name="Z_FEEB8E26_ABD3_4802_B4C7_A950BF6FF505_.wvu.PrintTitles" localSheetId="0" hidden="1">'Лист1'!$11:$11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<sst xmlns="http://schemas.openxmlformats.org/spreadsheetml/2006/main" count="47" uniqueCount="33">
  <si>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</si>
  <si>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</si>
  <si>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</si>
  <si>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</si>
  <si>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</si>
  <si>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</si>
  <si>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>"Основные направления развития  земельных отношений"</t>
  </si>
  <si>
    <t>Номер прог-раммы</t>
  </si>
  <si>
    <t>Наименование программы</t>
  </si>
  <si>
    <t>к решению</t>
  </si>
  <si>
    <t>Ишимской городской Думы</t>
  </si>
  <si>
    <t>Администрация города Ишима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</si>
  <si>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</si>
  <si>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</si>
  <si>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</si>
  <si>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</si>
  <si>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</si>
  <si>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Сумма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</si>
  <si>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</si>
  <si>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"Поддержка социально ориентированных некоммерческих организаций муниципального образования город Ишим"</t>
  </si>
  <si>
    <t xml:space="preserve">"Антинаркотическая программа" </t>
  </si>
  <si>
    <t>Распределение бюджетных ассигнований по муниципальным программам на 2021 год</t>
  </si>
  <si>
    <t xml:space="preserve">"Реализация государственной 
национальной политики"
</t>
  </si>
  <si>
    <t>"Обеспечение доступным и комфортным жильем жителей город Ишима"</t>
  </si>
  <si>
    <t xml:space="preserve"> "Переселение граждан из непригодных для проживания жилых помещений и многоквартирных домов, признанных аварийными и подлежащими сносу в  городе Ишиме "</t>
  </si>
  <si>
    <t>МУНИЦИПАЛЬНЫЕ ПРОГРАММЫ</t>
  </si>
  <si>
    <t>"Формирование современной городской среды"</t>
  </si>
  <si>
    <t>"Профилактика правонарушений в городе Ишиме"</t>
  </si>
  <si>
    <t xml:space="preserve"> (тыс. руб.)</t>
  </si>
  <si>
    <t>Ответственный исполнитель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</si>
  <si>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</si>
  <si>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Приложение 10</t>
  </si>
  <si>
    <t>от 27.08.2021 №71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</si>
</sst>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72" fontId="4" fillId="0" borderId="0" xfId="0" applyNumberFormat="1" applyFont="1" applyFill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4" fillId="0" borderId="11" xfId="59" applyNumberFormat="1" applyFont="1" applyFill="1" applyBorder="1" applyAlignment="1">
      <alignment horizontal="left" vertical="top" wrapText="1"/>
      <protection/>
    </xf>
    <xf numFmtId="0" fontId="10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172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view="pageBreakPreview" zoomScale="89" zoomScaleNormal="89" zoomScaleSheetLayoutView="89" zoomScalePageLayoutView="0" workbookViewId="0" topLeftCell="A1">
      <selection activeCell="D4" sqref="D4"/>
    </sheetView>
  </sheetViews>
  <sheetFormatPr defaultColWidth="9.140625" defaultRowHeight="15"/>
  <cols>
    <col min="1" max="1" width="5.57421875" style="17" customWidth="1"/>
    <col min="2" max="2" width="45.140625" style="18" customWidth="1"/>
    <col min="3" max="3" width="27.140625" style="19" customWidth="1"/>
    <col min="4" max="4" width="14.57421875" style="24" customWidth="1"/>
    <col min="5" max="16384" width="9.140625" style="21" customWidth="1"/>
  </cols>
  <sheetData>
    <row r="1" ht="15">
      <c r="D1" s="20" t="s">
        <v>31</v>
      </c>
    </row>
    <row r="2" ht="15">
      <c r="D2" s="20" t="s">
        <v>9</v>
      </c>
    </row>
    <row r="3" ht="15">
      <c r="D3" s="20" t="s">
        <v>10</v>
      </c>
    </row>
    <row r="4" ht="15">
      <c r="D4" s="20" t="s">
        <v>32</v>
      </c>
    </row>
    <row r="5" ht="15">
      <c r="D5" s="20"/>
    </row>
    <row r="6" ht="15">
      <c r="D6" s="20"/>
    </row>
    <row r="7" spans="1:4" ht="16.5">
      <c r="A7" s="22"/>
      <c r="B7" s="22"/>
      <c r="C7" s="22"/>
      <c r="D7" s="22"/>
    </row>
    <row r="8" spans="1:4" ht="15">
      <c r="A8" s="25" t="s">
        <v>21</v>
      </c>
      <c r="B8" s="25"/>
      <c r="C8" s="25"/>
      <c r="D8" s="25"/>
    </row>
    <row r="9" spans="1:4" ht="15">
      <c r="A9" s="1"/>
      <c r="B9" s="1"/>
      <c r="C9" s="2"/>
      <c r="D9" s="1"/>
    </row>
    <row r="10" spans="1:4" ht="15">
      <c r="A10" s="1"/>
      <c r="B10" s="1"/>
      <c r="C10" s="2"/>
      <c r="D10" s="1" t="s">
        <v>28</v>
      </c>
    </row>
    <row r="11" spans="1:4" s="23" customFormat="1" ht="52.5" customHeight="1">
      <c r="A11" s="3" t="s">
        <v>7</v>
      </c>
      <c r="B11" s="4" t="s">
        <v>8</v>
      </c>
      <c r="C11" s="5" t="s">
        <v>29</v>
      </c>
      <c r="D11" s="6" t="s">
        <v>17</v>
      </c>
    </row>
    <row r="12" spans="1:4" s="23" customFormat="1" ht="15.75">
      <c r="A12" s="26" t="s">
        <v>25</v>
      </c>
      <c r="B12" s="27"/>
      <c r="C12" s="28"/>
      <c r="D12" s="7">
        <f>SUM(D13:D30)</f>
        <v>2902436</v>
      </c>
    </row>
    <row r="13" spans="1:4" ht="60">
      <c r="A13" s="8">
        <v>71</v>
      </c>
      <c r="B13" s="9" t="s">
        <v>0</v>
      </c>
      <c r="C13" s="10" t="s">
        <v>13</v>
      </c>
      <c r="D13" s="11">
        <v>287676</v>
      </c>
    </row>
    <row r="14" spans="1:4" ht="60">
      <c r="A14" s="8">
        <v>72</v>
      </c>
      <c r="B14" s="9" t="s">
        <v>1</v>
      </c>
      <c r="C14" s="10" t="s">
        <v>13</v>
      </c>
      <c r="D14" s="11">
        <f>560889+3000+300</f>
        <v>564189</v>
      </c>
    </row>
    <row r="15" spans="1:4" ht="60">
      <c r="A15" s="8">
        <v>73</v>
      </c>
      <c r="B15" s="9" t="s">
        <v>2</v>
      </c>
      <c r="C15" s="10" t="s">
        <v>14</v>
      </c>
      <c r="D15" s="11">
        <f>1169559+1435+2994+1+960+1486+1275+250+1700+3000</f>
        <v>1182660</v>
      </c>
    </row>
    <row r="16" spans="1:4" ht="60">
      <c r="A16" s="8">
        <v>74</v>
      </c>
      <c r="B16" s="9" t="s">
        <v>3</v>
      </c>
      <c r="C16" s="10" t="s">
        <v>14</v>
      </c>
      <c r="D16" s="11">
        <f>246589+1858+1259+3500+7000+18+1500+500+1000+2695-1</f>
        <v>265918</v>
      </c>
    </row>
    <row r="17" spans="1:4" ht="60">
      <c r="A17" s="8">
        <v>75</v>
      </c>
      <c r="B17" s="9" t="s">
        <v>4</v>
      </c>
      <c r="C17" s="10" t="s">
        <v>14</v>
      </c>
      <c r="D17" s="11">
        <f>272040+450+100+150-1740+78+210+100+5919-14291+2000</f>
        <v>265016</v>
      </c>
    </row>
    <row r="18" spans="1:4" ht="75">
      <c r="A18" s="8">
        <v>76</v>
      </c>
      <c r="B18" s="9" t="s">
        <v>18</v>
      </c>
      <c r="C18" s="12" t="s">
        <v>11</v>
      </c>
      <c r="D18" s="11">
        <f>16200+549</f>
        <v>16749</v>
      </c>
    </row>
    <row r="19" spans="1:4" ht="90">
      <c r="A19" s="8">
        <v>77</v>
      </c>
      <c r="B19" s="9" t="s">
        <v>5</v>
      </c>
      <c r="C19" s="12" t="s">
        <v>12</v>
      </c>
      <c r="D19" s="11">
        <f>19589+2298+198+37+236+43</f>
        <v>22401</v>
      </c>
    </row>
    <row r="20" spans="1:4" ht="48.75" customHeight="1">
      <c r="A20" s="8">
        <v>78</v>
      </c>
      <c r="B20" s="9" t="s">
        <v>16</v>
      </c>
      <c r="C20" s="12" t="s">
        <v>11</v>
      </c>
      <c r="D20" s="11">
        <v>100</v>
      </c>
    </row>
    <row r="21" spans="1:4" ht="60">
      <c r="A21" s="8">
        <v>79</v>
      </c>
      <c r="B21" s="9" t="s">
        <v>27</v>
      </c>
      <c r="C21" s="10" t="s">
        <v>14</v>
      </c>
      <c r="D21" s="11">
        <f>3962+150</f>
        <v>4112</v>
      </c>
    </row>
    <row r="22" spans="1:4" ht="82.5" customHeight="1">
      <c r="A22" s="8">
        <v>80</v>
      </c>
      <c r="B22" s="9" t="s">
        <v>19</v>
      </c>
      <c r="C22" s="10" t="s">
        <v>14</v>
      </c>
      <c r="D22" s="11">
        <v>1379</v>
      </c>
    </row>
    <row r="23" spans="1:4" ht="90">
      <c r="A23" s="8">
        <v>82</v>
      </c>
      <c r="B23" s="9" t="s">
        <v>6</v>
      </c>
      <c r="C23" s="12" t="s">
        <v>12</v>
      </c>
      <c r="D23" s="11">
        <f>20536+3000-198</f>
        <v>23338</v>
      </c>
    </row>
    <row r="24" spans="1:4" ht="60">
      <c r="A24" s="8">
        <v>83</v>
      </c>
      <c r="B24" s="9" t="s">
        <v>26</v>
      </c>
      <c r="C24" s="10" t="s">
        <v>13</v>
      </c>
      <c r="D24" s="11">
        <f>66627+4900-2390</f>
        <v>69137</v>
      </c>
    </row>
    <row r="25" spans="1:4" ht="60">
      <c r="A25" s="8">
        <v>84</v>
      </c>
      <c r="B25" s="13" t="s">
        <v>20</v>
      </c>
      <c r="C25" s="10" t="s">
        <v>14</v>
      </c>
      <c r="D25" s="11">
        <v>100</v>
      </c>
    </row>
    <row r="26" spans="1:4" ht="129" customHeight="1">
      <c r="A26" s="8">
        <v>85</v>
      </c>
      <c r="B26" s="14" t="s">
        <v>30</v>
      </c>
      <c r="C26" s="10" t="s">
        <v>14</v>
      </c>
      <c r="D26" s="11">
        <v>52195</v>
      </c>
    </row>
    <row r="27" spans="1:4" ht="60">
      <c r="A27" s="8">
        <v>86</v>
      </c>
      <c r="B27" s="15" t="s">
        <v>23</v>
      </c>
      <c r="C27" s="10" t="s">
        <v>13</v>
      </c>
      <c r="D27" s="11">
        <v>78621</v>
      </c>
    </row>
    <row r="28" spans="1:4" ht="90">
      <c r="A28" s="8">
        <v>87</v>
      </c>
      <c r="B28" s="16" t="s">
        <v>24</v>
      </c>
      <c r="C28" s="12" t="s">
        <v>12</v>
      </c>
      <c r="D28" s="11">
        <f>69400-610-300</f>
        <v>68490</v>
      </c>
    </row>
    <row r="29" spans="1:4" ht="30">
      <c r="A29" s="8">
        <v>88</v>
      </c>
      <c r="B29" s="9" t="s">
        <v>15</v>
      </c>
      <c r="C29" s="12" t="s">
        <v>11</v>
      </c>
      <c r="D29" s="11">
        <v>130</v>
      </c>
    </row>
    <row r="30" spans="1:4" ht="60">
      <c r="A30" s="8">
        <v>89</v>
      </c>
      <c r="B30" s="9" t="s">
        <v>22</v>
      </c>
      <c r="C30" s="10" t="s">
        <v>14</v>
      </c>
      <c r="D30" s="11">
        <v>225</v>
      </c>
    </row>
  </sheetData>
  <sheetProtection/>
  <mergeCells count="2">
    <mergeCell ref="A8:D8"/>
    <mergeCell ref="A12:C12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Степанова Елена Борисовна</cp:lastModifiedBy>
  <cp:lastPrinted>2021-08-30T05:55:14Z</cp:lastPrinted>
  <dcterms:created xsi:type="dcterms:W3CDTF">2013-10-21T09:23:48Z</dcterms:created>
  <dcterms:modified xsi:type="dcterms:W3CDTF">2021-08-30T05:55:16Z</dcterms:modified>
  <cp:category/>
  <cp:version/>
  <cp:contentType/>
  <cp:contentStatus/>
</cp:coreProperties>
</file>