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117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'Лист1'!$A$1:$D$185</definedName>
  </definedNames>
  <calcPr fullCalcOnLoad="1"/>
</workbook>
</file>

<file path=xl/sharedStrings.xml><?xml version="1.0" encoding="utf-8"?>
<sst xmlns="http://schemas.openxmlformats.org/spreadsheetml/2006/main" count="511" uniqueCount="333">
  <si>
    <t>1.16.90.04.0.04.0.000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</si>
  <si>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</si>
  <si>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041</t>
  </si>
  <si>
    <t>1.17.01.04.0.04.0.000</t>
  </si>
  <si>
    <t>Невыясненные поступления, зачисляемые в бюджеты городских округов</t>
  </si>
  <si>
    <t>043</t>
  </si>
  <si>
    <t>1.18.04.01.0.04.0.000</t>
  </si>
  <si>
    <t>Доходы бюджетов городских округов от возврата остатков субсидий и субвенций прошлых лет небюджетными организациями</t>
  </si>
  <si>
    <t>1.19.04.00.0.04.0.000</t>
  </si>
  <si>
    <t>Возврат остатков субсидий и субвенций из бюджетов городских округов</t>
  </si>
  <si>
    <t>2.02.02.00.8.04.0.000</t>
  </si>
  <si>
    <t>Субсидии бюджетам городских округов на обеспечение жильем молодых семей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</si>
  <si>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</si>
  <si>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</si>
  <si>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</si>
  <si>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141</t>
  </si>
  <si>
    <t>1.16.08.00.0.01.0.000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</si>
  <si>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</si>
  <si>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161</t>
  </si>
  <si>
    <t>Федеральная антимонопольная служба</t>
  </si>
  <si>
    <t>1.16.33.04.0.04.0.000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</si>
  <si>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</si>
  <si>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182</t>
  </si>
  <si>
    <t>1.01.01.01.2.02.1.000</t>
  </si>
  <si>
    <t>Налог на прибыль организаций, зачисляемый в бюджеты субъектов Российской Федерации(сумма платежа)</t>
  </si>
  <si>
    <t>1.01.01.01.2.02.2.000</t>
  </si>
  <si>
    <t>Налог на прибыль организаций, зачисляемый в бюджеты субъектов Российской Федерации(пени, проценты)</t>
  </si>
  <si>
    <t>1.01.01.01.2.02.3.000</t>
  </si>
  <si>
    <t>Налог на прибыль организаций, зачисляемый в бюджеты субъектов Российской Федерации(взыскания)</t>
  </si>
  <si>
    <t>1.06.06.02.2.04.3.000</t>
  </si>
  <si>
    <t>188</t>
  </si>
  <si>
    <t>521</t>
  </si>
  <si>
    <t>Федеральная служба по финансовым рынкам</t>
  </si>
  <si>
    <t>Наименование показателя</t>
  </si>
  <si>
    <t>Код бюджетной классификации</t>
  </si>
  <si>
    <t>доходов бюджета</t>
  </si>
  <si>
    <t>администратора поступлений</t>
  </si>
  <si>
    <t>к решению</t>
  </si>
  <si>
    <t>Ишимской городской Думы</t>
  </si>
  <si>
    <t>Государственная пошлина за выдачу разрешения на установку рекламной конструкции (прочие поступления)</t>
  </si>
  <si>
    <t>1.08.07.15.0.01.4.000</t>
  </si>
  <si>
    <t>321</t>
  </si>
  <si>
    <t>Департамент имущественных отношений и земельных ресурсов администрации города Ишима</t>
  </si>
  <si>
    <t>2.02.02.08.8.04.0.001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</si>
  <si>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</si>
  <si>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2.02.03.00.2.04.0.000</t>
  </si>
  <si>
    <t>Субвенции бюджетам городских округов на осуществление полномочий по подготовке проведения статистических переписей</t>
  </si>
  <si>
    <t>2.02.04.02.5.04.0.000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</si>
  <si>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</si>
  <si>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2.02.04.02.9.04.0.000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</si>
  <si>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рвнке труда</t>
  </si>
  <si>
    <t>048</t>
  </si>
  <si>
    <t>Управление Федеральной налоговой службы по Тюменской области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</si>
  <si>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 в границах городских округов (взыскания)</t>
  </si>
  <si>
    <t>ВСЕГО ДОХОДОВ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</si>
  <si>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</si>
  <si>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</si>
  <si>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129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</si>
  <si>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</si>
  <si>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</si>
  <si>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доходы от компенсации затрат бюджетов городских округов</t>
  </si>
  <si>
    <t>Дотации бюджетам городских округов на выравнивание бюджетной обеспеченности</t>
  </si>
  <si>
    <t>Приложение 1</t>
  </si>
  <si>
    <t>100</t>
  </si>
  <si>
    <t>Департамент городского хозяйства администрации города Ишима</t>
  </si>
  <si>
    <t>111</t>
  </si>
  <si>
    <t>Комитет финансов администрации города Ишима</t>
  </si>
  <si>
    <t>1 08 07150 01 1000 110</t>
  </si>
  <si>
    <t>Государственная пошлина за выдачу разрешения на установку рекламной конструкции (сумма платежа)</t>
  </si>
  <si>
    <t xml:space="preserve">1 11 05012 04 0000 120  </t>
  </si>
  <si>
    <t>1 11 05024 04 0000 120</t>
  </si>
  <si>
    <t>1 11 05034 04 0000 120</t>
  </si>
  <si>
    <t>1 11 09044 04 0000 120</t>
  </si>
  <si>
    <t>1 13 02064 04 0000 130</t>
  </si>
  <si>
    <t>1 13 02994 04 0000 130</t>
  </si>
  <si>
    <t>1 14 02043 04 0000 410</t>
  </si>
  <si>
    <t>1 12 01010 01 6000 120</t>
  </si>
  <si>
    <t>1 08 07173 01 1000 110</t>
  </si>
  <si>
    <t>1 13 01994 04 0000 130</t>
  </si>
  <si>
    <t>1 01 02010 01 1000 110</t>
  </si>
  <si>
    <t>1 01 02010 01 3000 110</t>
  </si>
  <si>
    <t>1 01 02020 01 1000 110</t>
  </si>
  <si>
    <t>1 01 02020 01 3000 110</t>
  </si>
  <si>
    <t>1 01 02030 01 1000 110</t>
  </si>
  <si>
    <t>1 01 02030 01 3000 110</t>
  </si>
  <si>
    <t>1 01 02040 01 1000 110</t>
  </si>
  <si>
    <t>1 05 02010 02 1000 110</t>
  </si>
  <si>
    <t>1 05 02010 02 3000 110</t>
  </si>
  <si>
    <t>1 06 01020 04 1000 110</t>
  </si>
  <si>
    <t>1 08 03010 01 1000 110</t>
  </si>
  <si>
    <t>1 16 25060 01 6000 140</t>
  </si>
  <si>
    <t>1 14 06012 04 0000 430</t>
  </si>
  <si>
    <t xml:space="preserve">по кодам классификации доходов бюджетов </t>
  </si>
  <si>
    <t>1 05 02010 02 2100 110</t>
  </si>
  <si>
    <t>1 05 04010 02 1000 110</t>
  </si>
  <si>
    <t>1 06 01020 04 2100 110</t>
  </si>
  <si>
    <t>1 06 06032 04 1000 110</t>
  </si>
  <si>
    <t>1 06 06032 04 2100 110</t>
  </si>
  <si>
    <t>1 06 06032 04 3000 110</t>
  </si>
  <si>
    <t>1 06 06042 04 1000 110</t>
  </si>
  <si>
    <t>1 06 06042 04 2100 110</t>
  </si>
  <si>
    <t>Кассовое исполнение
тыс. руб.</t>
  </si>
  <si>
    <t>Управление Федерального казначейства по Тюменской области</t>
  </si>
  <si>
    <t>1 01 02010 01 2100 110</t>
  </si>
  <si>
    <t>1 01 02020 01 2100 110</t>
  </si>
  <si>
    <t>1 01 02030 01 2100 110</t>
  </si>
  <si>
    <t>Управление Федеральной службы государственной регистрации, кадастра и картографии Тюменской области</t>
  </si>
  <si>
    <t>1 14 06312 04 0000 430</t>
  </si>
  <si>
    <t>Субвенции бюджетам городских округов на государственную регистрацию актов гражданского состояния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</si>
  <si>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зачисляемые в бюджеты городских округов
</t>
  </si>
  <si>
    <t>1 05 02010 02 4000 110</t>
  </si>
  <si>
    <t>Единый налог на вмененный доход для отдельных видов деятельности (прочие поступления)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</si>
  <si>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</si>
  <si>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177</t>
  </si>
  <si>
    <t>1 05 01011 01 1000 110</t>
  </si>
  <si>
    <t>1 05 01011 01 2100 110</t>
  </si>
  <si>
    <t>1 05 01011 01 3000 110</t>
  </si>
  <si>
    <t>1 05 01021 01 1000 110</t>
  </si>
  <si>
    <t>1 05 01021 01 2100 110</t>
  </si>
  <si>
    <t>1 05 01021 01 3000 110</t>
  </si>
  <si>
    <t>Доходы от сдачи в аренду имущества, составляющего казну городских округов (за исключением земельных участков)</t>
  </si>
  <si>
    <t xml:space="preserve">1 11 05074 04 0000 120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</si>
  <si>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</si>
  <si>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Субсидии бюджетам городских округов на реализацию мероприятий по обеспечению жильем молодых семей
</t>
  </si>
  <si>
    <t>1 12 01041 01 6000 120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</si>
  <si>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</si>
  <si>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</si>
  <si>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</si>
  <si>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</si>
  <si>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</si>
  <si>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</si>
  <si>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</si>
  <si>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</si>
  <si>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</si>
  <si>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</si>
  <si>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</si>
  <si>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доходы от оказания платных услуг (работ) получателями средств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</si>
  <si>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</si>
  <si>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</si>
  <si>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</si>
  <si>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</si>
  <si>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</si>
  <si>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</si>
  <si>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</si>
  <si>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</si>
  <si>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</si>
  <si>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</si>
  <si>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</si>
  <si>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</si>
  <si>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</si>
  <si>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</si>
  <si>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</si>
  <si>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</si>
  <si>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</si>
  <si>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</si>
  <si>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</si>
  <si>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1 05 01021 01 4000 110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</si>
  <si>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</si>
  <si>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</si>
  <si>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</si>
  <si>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</si>
  <si>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</si>
  <si>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</si>
  <si>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</si>
  <si>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</si>
  <si>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</si>
  <si>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</si>
  <si>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</si>
  <si>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</si>
  <si>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Управление Федеральной службы по надзору в сфере защиты прав потребителей и благополучия человека по Тюменской области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</si>
  <si>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Тюменской области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</si>
  <si>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</si>
  <si>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</si>
  <si>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</si>
  <si>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</si>
  <si>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2 19 35120 04 0000 150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</si>
  <si>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</si>
  <si>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</si>
  <si>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</si>
  <si>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</si>
  <si>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</si>
  <si>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</si>
  <si>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</si>
  <si>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</si>
  <si>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</si>
  <si>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1 05 01012 01 1000 110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</si>
  <si>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</si>
  <si>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</si>
  <si>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</si>
  <si>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Управление Министерства внутренних дел Российской Федерации по Тюменской области</t>
  </si>
  <si>
    <t>2 02 15001 04 0000 150</t>
  </si>
  <si>
    <t>2 02 20077 04 0000 150</t>
  </si>
  <si>
    <t>2 02 20302 04 0000 150</t>
  </si>
  <si>
    <t>2 02 25497 04 0000 150</t>
  </si>
  <si>
    <t>2 02 29999 04 0000 150</t>
  </si>
  <si>
    <t>2 02 30024 04 0000 150</t>
  </si>
  <si>
    <t>2 02 35930 04 0000 150</t>
  </si>
  <si>
    <t>2 02 49999 04 0000 150</t>
  </si>
  <si>
    <t>2 19 60010 04 0000 150</t>
  </si>
  <si>
    <t>2 19 25020 04 0000 150</t>
  </si>
  <si>
    <t xml:space="preserve">Доходы бюджета города за 2020 год </t>
  </si>
  <si>
    <t>008</t>
  </si>
  <si>
    <t>Департамент жилищно-коммунального хозяйства Тюменской области</t>
  </si>
  <si>
    <t>015</t>
  </si>
  <si>
    <t>Департамент лесного комплекса Тюменской области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</si>
  <si>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</si>
  <si>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016</t>
  </si>
  <si>
    <t>Департамент социального развития Тюменской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</si>
  <si>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</si>
  <si>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</si>
  <si>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</si>
  <si>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</si>
  <si>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</si>
  <si>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</si>
  <si>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Управление по обеспечению деятельности мировых судей в Тюменской области</t>
  </si>
  <si>
    <t>026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</si>
  <si>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</si>
  <si>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</si>
  <si>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</si>
  <si>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незаконное приобретение, хранение, перевозку растений, содержащих наркотические вещества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</si>
  <si>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</si>
  <si>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</si>
  <si>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</si>
  <si>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</si>
  <si>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</si>
  <si>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</si>
  <si>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</si>
  <si>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(трафы за нарушение правил продажи этилового спирта, алкогольной и спиртсодержащей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</si>
  <si>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</si>
  <si>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</si>
  <si>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</si>
  <si>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предоставления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</si>
  <si>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</si>
  <si>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</si>
  <si>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</si>
  <si>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</si>
  <si>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</si>
  <si>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</si>
  <si>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</si>
  <si>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</si>
  <si>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представнения, решения) органа (должностного лица), осуществляющего государственный надзор (контроль), организации, уполномоченной в соответсвии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</si>
  <si>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</si>
  <si>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</si>
  <si>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</si>
  <si>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платы по договорам об установке и эксплуатации рекламных конструкций)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</si>
  <si>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платы за использование земель или земельных участков, государственная собственность на которые не разграничена, без предоставления земельных участков и установления сервитута, на основании разрешений)</t>
  </si>
  <si>
    <t>1 11 09044 04 0001 120</t>
  </si>
  <si>
    <t>1 11 09044 04 0002 120</t>
  </si>
  <si>
    <t>Прочие поступления от использования имуществу,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(доходы, получаемые в виде платы за размещение нестационарных торговых объектов на землях или земельных участках, государственная собственность на которые не разграничена и которые расположены в границах городских округов)</t>
  </si>
  <si>
    <t>1 11 09044 04 0024 120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</si>
  <si>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</si>
  <si>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</si>
  <si>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</si>
  <si>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1 14 13040 04 0000 410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</si>
  <si>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</si>
  <si>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</si>
  <si>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(штрафы, пени, неустойки, по договорам аренды имущества, составляющего казну городских округов (за исключением земельных участков)</t>
  </si>
  <si>
    <t>1 16 07090 04 0001 140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</si>
  <si>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округа, (штрафы, пени, неустойки, по договорам об установке и эксплуатации рекламных конструкций)</t>
  </si>
  <si>
    <t>1 16 07090 04 0002 140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</si>
  <si>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(штрафы, пени, неустойки, по договорам аренды за земельные участки, государственная собственность на которые не разграничена и которые расположены в границах городских округов, а также находящиеся в собственности городских округов (за исключением земельных участков муниципальных бюджетных и автономных учреждений)</t>
  </si>
  <si>
    <t>1 16 07090 04 0003 140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</si>
  <si>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(штрафы, пени , неустойки,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</si>
  <si>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1 16 07090 04 0004 140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</si>
  <si>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(штрафы, пени, неустойки, от доходов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</si>
  <si>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1 16 07090 04 0005 140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</si>
  <si>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</si>
  <si>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1 16 10032 04 0000 140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</si>
  <si>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</si>
  <si>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</si>
  <si>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</si>
  <si>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</si>
  <si>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</si>
  <si>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Межбюджетные трансферты, передаваемые бюджетам городских округов на создание модельных муниципальных библиотек</t>
  </si>
  <si>
    <t>2 02 45454 04 0000 150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</si>
  <si>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</si>
  <si>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2 02 49001 04 0000 150</t>
  </si>
  <si>
    <t>Северо-Уральское межрегиональное управление Федеральной службы по надзору в сфере природопользования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</si>
  <si>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</si>
  <si>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1 12 01042 01 6000 120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</si>
  <si>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</si>
  <si>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</si>
  <si>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Департамент по охране, контролю и регулированию использования объектов животного мира и среды их обитания Тюменской области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</si>
  <si>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</si>
  <si>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1 16 10123 01 0001 140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</si>
  <si>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</si>
  <si>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1 16 11050 01 0000 140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</si>
  <si>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</si>
  <si>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1 16 10123 01 0041 140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</si>
  <si>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</si>
  <si>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1 01 02010 01 5000 110</t>
  </si>
  <si>
    <t>1 05 03010 01 2100 110</t>
  </si>
  <si>
    <t>Единый сельскохозяйственный налог (пени по соответствующему платежу)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</si>
  <si>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</si>
  <si>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</si>
  <si>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1 16 01203 01 0008 140</t>
  </si>
  <si>
    <t>1 16 01203 01 9000 140</t>
  </si>
  <si>
    <t>1 16 01203 01 0013 140</t>
  </si>
  <si>
    <t>1 16 01193 01 0013 140</t>
  </si>
  <si>
    <t>1 16 01193 01 0005 140</t>
  </si>
  <si>
    <t>1 16 01193 01 0401 140</t>
  </si>
  <si>
    <t>1 16 01193 01 0029 140</t>
  </si>
  <si>
    <t>1 16 01193 01 0020 140</t>
  </si>
  <si>
    <t>1 16 01173 01 9000 140</t>
  </si>
  <si>
    <t>1 16 01173 01 0008 140</t>
  </si>
  <si>
    <t>1 16 01173 01 0007 140</t>
  </si>
  <si>
    <t>1 16 01153 01 0012 140</t>
  </si>
  <si>
    <t>1 16 01153 01 0006 140</t>
  </si>
  <si>
    <t>1 16 01153 01 0005 140</t>
  </si>
  <si>
    <t>1 16 01153 01 9000 140</t>
  </si>
  <si>
    <t>1 16 01143 01 9000 140</t>
  </si>
  <si>
    <t>1 16 01143 01 0171 140</t>
  </si>
  <si>
    <t>1 16 01143 01 0016 140</t>
  </si>
  <si>
    <t>1 16 01093 01 9000 140</t>
  </si>
  <si>
    <t>1 16 01083 01 0281 140</t>
  </si>
  <si>
    <t>1 16 01083 01 0037 140</t>
  </si>
  <si>
    <t>1 16 01083 01 0028 140</t>
  </si>
  <si>
    <t>1 16 01073 01 0027 140</t>
  </si>
  <si>
    <t>1 16 01073 01 0019 140</t>
  </si>
  <si>
    <t>1 16 01073 01 0017 140</t>
  </si>
  <si>
    <t>1 16 01063 01 0101 140</t>
  </si>
  <si>
    <t>1 16 01063 01 0091 140</t>
  </si>
  <si>
    <t>1 16 01063 01 0009 140</t>
  </si>
  <si>
    <t>1 16 01063 01 0008 140</t>
  </si>
  <si>
    <t>1 16 01053 01 9000 140</t>
  </si>
  <si>
    <t>1 16 01053 01 0059 140</t>
  </si>
  <si>
    <t>1 16 01053 01 0027 140</t>
  </si>
  <si>
    <t>1 16 01203 01 0021 140</t>
  </si>
  <si>
    <t>1 16 01063 01 9000 140</t>
  </si>
  <si>
    <t>1 16 01053 01 0035 140</t>
  </si>
  <si>
    <t>1 11 05324 04 0000 120</t>
  </si>
  <si>
    <t>1 16 10123 01 0000 140</t>
  </si>
  <si>
    <t>от 27.05.2021 №62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</si>
</sst>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49" fontId="4" fillId="33" borderId="10" xfId="53" applyNumberFormat="1" applyFont="1" applyFill="1" applyBorder="1" applyAlignment="1">
      <alignment horizontal="left" vertical="center" wrapText="1"/>
      <protection/>
    </xf>
    <xf numFmtId="49" fontId="1" fillId="33" borderId="10" xfId="53" applyNumberFormat="1" applyFont="1" applyFill="1" applyBorder="1" applyAlignment="1">
      <alignment horizontal="left"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49" fontId="1" fillId="33" borderId="10" xfId="53" applyNumberFormat="1" applyFont="1" applyFill="1" applyBorder="1" applyAlignment="1">
      <alignment horizontal="center" vertical="center" wrapText="1"/>
      <protection/>
    </xf>
    <xf numFmtId="3" fontId="4" fillId="33" borderId="10" xfId="53" applyNumberFormat="1" applyFont="1" applyFill="1" applyBorder="1" applyAlignment="1">
      <alignment horizontal="right" vertical="center" wrapText="1"/>
      <protection/>
    </xf>
    <xf numFmtId="3" fontId="1" fillId="33" borderId="10" xfId="53" applyNumberFormat="1" applyFont="1" applyFill="1" applyBorder="1" applyAlignment="1">
      <alignment horizontal="right" vertical="center" wrapText="1"/>
      <protection/>
    </xf>
    <xf numFmtId="172" fontId="1" fillId="33" borderId="10" xfId="53" applyNumberFormat="1" applyFont="1" applyFill="1" applyBorder="1" applyAlignment="1">
      <alignment horizontal="left" vertical="center" wrapText="1"/>
      <protection/>
    </xf>
    <xf numFmtId="3" fontId="1" fillId="0" borderId="10" xfId="53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49" fontId="1" fillId="0" borderId="10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left" vertical="center" wrapText="1"/>
      <protection/>
    </xf>
    <xf numFmtId="49" fontId="4" fillId="0" borderId="10" xfId="53" applyNumberFormat="1" applyFont="1" applyBorder="1" applyAlignment="1">
      <alignment horizontal="left" vertical="center" wrapText="1"/>
      <protection/>
    </xf>
    <xf numFmtId="3" fontId="1" fillId="0" borderId="10" xfId="53" applyNumberFormat="1" applyFont="1" applyBorder="1" applyAlignment="1">
      <alignment horizontal="right" vertical="center" wrapText="1"/>
      <protection/>
    </xf>
    <xf numFmtId="3" fontId="4" fillId="0" borderId="10" xfId="53" applyNumberFormat="1" applyFont="1" applyBorder="1" applyAlignment="1">
      <alignment horizontal="right" vertical="center" wrapText="1"/>
      <protection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172" fontId="1" fillId="0" borderId="10" xfId="53" applyNumberFormat="1" applyFont="1" applyFill="1" applyBorder="1" applyAlignment="1">
      <alignment horizontal="left" vertical="center" wrapText="1"/>
      <protection/>
    </xf>
    <xf numFmtId="172" fontId="1" fillId="0" borderId="10" xfId="53" applyNumberFormat="1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left" vertical="top" wrapText="1"/>
      <protection/>
    </xf>
    <xf numFmtId="49" fontId="1" fillId="0" borderId="10" xfId="53" applyNumberFormat="1" applyFont="1" applyFill="1" applyBorder="1" applyAlignment="1">
      <alignment horizontal="left" vertical="top" wrapText="1"/>
      <protection/>
    </xf>
    <xf numFmtId="0" fontId="44" fillId="0" borderId="10" xfId="53" applyNumberFormat="1" applyFont="1" applyFill="1" applyBorder="1" applyAlignment="1">
      <alignment horizontal="left" vertical="top" wrapText="1"/>
      <protection/>
    </xf>
    <xf numFmtId="0" fontId="1" fillId="0" borderId="10" xfId="53" applyNumberFormat="1" applyFont="1" applyFill="1" applyBorder="1" applyAlignment="1">
      <alignment horizontal="left" vertical="top" wrapText="1"/>
      <protection/>
    </xf>
    <xf numFmtId="3" fontId="4" fillId="0" borderId="10" xfId="53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Fill="1" applyBorder="1" applyAlignment="1">
      <alignment horizontal="right" vertical="center" wrapText="1"/>
      <protection/>
    </xf>
    <xf numFmtId="0" fontId="1" fillId="0" borderId="10" xfId="53" applyNumberFormat="1" applyFont="1" applyFill="1" applyBorder="1" applyAlignment="1">
      <alignment horizontal="left" vertical="center" wrapText="1"/>
      <protection/>
    </xf>
    <xf numFmtId="172" fontId="1" fillId="0" borderId="10" xfId="53" applyNumberFormat="1" applyFont="1" applyFill="1" applyBorder="1" applyAlignment="1">
      <alignment horizontal="left" vertical="top" wrapText="1"/>
      <protection/>
    </xf>
    <xf numFmtId="0" fontId="4" fillId="0" borderId="10" xfId="53" applyNumberFormat="1" applyFont="1" applyFill="1" applyBorder="1" applyAlignment="1">
      <alignment horizontal="left" vertical="center" wrapText="1"/>
      <protection/>
    </xf>
    <xf numFmtId="0" fontId="44" fillId="0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top" wrapText="1"/>
    </xf>
    <xf numFmtId="0" fontId="1" fillId="0" borderId="10" xfId="53" applyNumberFormat="1" applyFont="1" applyFill="1" applyBorder="1" applyAlignment="1">
      <alignment vertical="top" wrapText="1"/>
      <protection/>
    </xf>
    <xf numFmtId="0" fontId="1" fillId="0" borderId="10" xfId="53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justify" vertical="center" wrapText="1"/>
    </xf>
    <xf numFmtId="49" fontId="1" fillId="0" borderId="10" xfId="53" applyNumberFormat="1" applyFont="1" applyBorder="1" applyAlignment="1">
      <alignment horizontal="left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41.25390625" style="0" customWidth="1"/>
    <col min="2" max="2" width="11.25390625" style="0" customWidth="1"/>
    <col min="3" max="3" width="20.75390625" style="0" customWidth="1"/>
    <col min="4" max="4" width="11.75390625" style="0" customWidth="1"/>
    <col min="7" max="7" width="43.625" style="0" customWidth="1"/>
  </cols>
  <sheetData>
    <row r="1" ht="12.75">
      <c r="D1" s="1" t="s">
        <v>62</v>
      </c>
    </row>
    <row r="2" ht="12.75">
      <c r="D2" s="1" t="s">
        <v>37</v>
      </c>
    </row>
    <row r="3" ht="12.75">
      <c r="D3" s="1" t="s">
        <v>38</v>
      </c>
    </row>
    <row r="4" ht="12" customHeight="1">
      <c r="D4" s="4" t="s">
        <v>332</v>
      </c>
    </row>
    <row r="8" spans="1:4" ht="15.75">
      <c r="A8" s="52" t="s">
        <v>200</v>
      </c>
      <c r="B8" s="52"/>
      <c r="C8" s="52"/>
      <c r="D8" s="52"/>
    </row>
    <row r="9" spans="1:4" ht="15.75">
      <c r="A9" s="52" t="s">
        <v>92</v>
      </c>
      <c r="B9" s="52"/>
      <c r="C9" s="52"/>
      <c r="D9" s="52"/>
    </row>
    <row r="11" spans="1:4" ht="12.75">
      <c r="A11" s="49" t="s">
        <v>33</v>
      </c>
      <c r="B11" s="49" t="s">
        <v>34</v>
      </c>
      <c r="C11" s="49"/>
      <c r="D11" s="50" t="s">
        <v>101</v>
      </c>
    </row>
    <row r="12" spans="1:4" ht="61.5" customHeight="1">
      <c r="A12" s="49"/>
      <c r="B12" s="2" t="s">
        <v>36</v>
      </c>
      <c r="C12" s="2" t="s">
        <v>35</v>
      </c>
      <c r="D12" s="51"/>
    </row>
    <row r="13" spans="1:4" ht="29.25" customHeight="1">
      <c r="A13" s="17" t="s">
        <v>202</v>
      </c>
      <c r="B13" s="15" t="s">
        <v>201</v>
      </c>
      <c r="C13" s="2"/>
      <c r="D13" s="19">
        <f>D14</f>
        <v>2</v>
      </c>
    </row>
    <row r="14" spans="1:4" ht="105.75" customHeight="1">
      <c r="A14" s="16" t="s">
        <v>126</v>
      </c>
      <c r="B14" s="14" t="s">
        <v>201</v>
      </c>
      <c r="C14" s="48" t="s">
        <v>330</v>
      </c>
      <c r="D14" s="18">
        <v>2</v>
      </c>
    </row>
    <row r="15" spans="1:4" ht="27.75" customHeight="1">
      <c r="A15" s="17" t="s">
        <v>204</v>
      </c>
      <c r="B15" s="15" t="s">
        <v>203</v>
      </c>
      <c r="C15" s="15"/>
      <c r="D15" s="19">
        <f>D16</f>
        <v>4</v>
      </c>
    </row>
    <row r="16" spans="1:4" ht="117.75" customHeight="1">
      <c r="A16" s="16" t="s">
        <v>205</v>
      </c>
      <c r="B16" s="14" t="s">
        <v>203</v>
      </c>
      <c r="C16" s="48" t="s">
        <v>296</v>
      </c>
      <c r="D16" s="18">
        <v>4</v>
      </c>
    </row>
    <row r="17" spans="1:4" ht="39" customHeight="1">
      <c r="A17" s="17" t="s">
        <v>207</v>
      </c>
      <c r="B17" s="15" t="s">
        <v>206</v>
      </c>
      <c r="C17" s="17"/>
      <c r="D17" s="19">
        <f>D18+D19+D20+D21+D22+D23</f>
        <v>21</v>
      </c>
    </row>
    <row r="18" spans="1:4" ht="156" customHeight="1">
      <c r="A18" s="16" t="s">
        <v>208</v>
      </c>
      <c r="B18" s="14" t="s">
        <v>206</v>
      </c>
      <c r="C18" s="48" t="s">
        <v>329</v>
      </c>
      <c r="D18" s="18">
        <v>3</v>
      </c>
    </row>
    <row r="19" spans="1:4" ht="168" customHeight="1">
      <c r="A19" s="16" t="s">
        <v>209</v>
      </c>
      <c r="B19" s="14" t="s">
        <v>206</v>
      </c>
      <c r="C19" s="48" t="s">
        <v>322</v>
      </c>
      <c r="D19" s="18">
        <v>3</v>
      </c>
    </row>
    <row r="20" spans="1:4" ht="131.25" customHeight="1">
      <c r="A20" s="16" t="s">
        <v>210</v>
      </c>
      <c r="B20" s="14" t="s">
        <v>206</v>
      </c>
      <c r="C20" s="48" t="s">
        <v>328</v>
      </c>
      <c r="D20" s="18">
        <v>1</v>
      </c>
    </row>
    <row r="21" spans="1:4" ht="126.75" customHeight="1">
      <c r="A21" s="16" t="s">
        <v>211</v>
      </c>
      <c r="B21" s="14" t="s">
        <v>206</v>
      </c>
      <c r="C21" s="48" t="s">
        <v>320</v>
      </c>
      <c r="D21" s="18">
        <v>3</v>
      </c>
    </row>
    <row r="22" spans="1:4" ht="106.5" customHeight="1">
      <c r="A22" s="16" t="s">
        <v>212</v>
      </c>
      <c r="B22" s="14" t="s">
        <v>206</v>
      </c>
      <c r="C22" s="48" t="s">
        <v>317</v>
      </c>
      <c r="D22" s="18">
        <v>2</v>
      </c>
    </row>
    <row r="23" spans="1:4" ht="132" customHeight="1">
      <c r="A23" s="16" t="s">
        <v>213</v>
      </c>
      <c r="B23" s="14" t="s">
        <v>206</v>
      </c>
      <c r="C23" s="48" t="s">
        <v>327</v>
      </c>
      <c r="D23" s="18">
        <v>9</v>
      </c>
    </row>
    <row r="24" spans="1:4" ht="40.5" customHeight="1">
      <c r="A24" s="17" t="s">
        <v>214</v>
      </c>
      <c r="B24" s="15" t="s">
        <v>215</v>
      </c>
      <c r="C24" s="17"/>
      <c r="D24" s="19">
        <f>D25+D26+D27+D28+D29+D30+D31+D32+D33+D34+D35+D36+D37+D38+D39+D40+D41+D42+D43+D44+D45+D46+D47+D48+D49+D50+D51+D52+D53+D54+D55+D56</f>
        <v>1026</v>
      </c>
    </row>
    <row r="25" spans="1:4" ht="141.75" customHeight="1">
      <c r="A25" s="16" t="s">
        <v>216</v>
      </c>
      <c r="B25" s="14" t="s">
        <v>215</v>
      </c>
      <c r="C25" s="48" t="s">
        <v>326</v>
      </c>
      <c r="D25" s="18">
        <v>25</v>
      </c>
    </row>
    <row r="26" spans="1:4" ht="117.75" customHeight="1">
      <c r="A26" s="16" t="s">
        <v>217</v>
      </c>
      <c r="B26" s="14" t="s">
        <v>215</v>
      </c>
      <c r="C26" s="48" t="s">
        <v>325</v>
      </c>
      <c r="D26" s="18">
        <v>2</v>
      </c>
    </row>
    <row r="27" spans="1:4" ht="100.5" customHeight="1">
      <c r="A27" s="16" t="s">
        <v>218</v>
      </c>
      <c r="B27" s="14" t="s">
        <v>215</v>
      </c>
      <c r="C27" s="48" t="s">
        <v>324</v>
      </c>
      <c r="D27" s="18">
        <v>37</v>
      </c>
    </row>
    <row r="28" spans="1:4" ht="214.5" customHeight="1">
      <c r="A28" s="16" t="s">
        <v>219</v>
      </c>
      <c r="B28" s="14" t="s">
        <v>215</v>
      </c>
      <c r="C28" s="48" t="s">
        <v>323</v>
      </c>
      <c r="D28" s="18">
        <v>8</v>
      </c>
    </row>
    <row r="29" spans="1:4" ht="166.5" customHeight="1">
      <c r="A29" s="16" t="s">
        <v>209</v>
      </c>
      <c r="B29" s="14" t="s">
        <v>215</v>
      </c>
      <c r="C29" s="48" t="s">
        <v>322</v>
      </c>
      <c r="D29" s="18">
        <v>39</v>
      </c>
    </row>
    <row r="30" spans="1:4" ht="216" customHeight="1">
      <c r="A30" s="16" t="s">
        <v>220</v>
      </c>
      <c r="B30" s="14" t="s">
        <v>215</v>
      </c>
      <c r="C30" s="48" t="s">
        <v>321</v>
      </c>
      <c r="D30" s="18">
        <v>2</v>
      </c>
    </row>
    <row r="31" spans="1:4" ht="128.25" customHeight="1">
      <c r="A31" s="16" t="s">
        <v>211</v>
      </c>
      <c r="B31" s="14" t="s">
        <v>215</v>
      </c>
      <c r="C31" s="48" t="s">
        <v>320</v>
      </c>
      <c r="D31" s="18">
        <v>129</v>
      </c>
    </row>
    <row r="32" spans="1:4" ht="117.75" customHeight="1">
      <c r="A32" s="16" t="s">
        <v>221</v>
      </c>
      <c r="B32" s="14" t="s">
        <v>215</v>
      </c>
      <c r="C32" s="48" t="s">
        <v>319</v>
      </c>
      <c r="D32" s="18">
        <v>1</v>
      </c>
    </row>
    <row r="33" spans="1:4" ht="129" customHeight="1">
      <c r="A33" s="16" t="s">
        <v>222</v>
      </c>
      <c r="B33" s="14" t="s">
        <v>215</v>
      </c>
      <c r="C33" s="48" t="s">
        <v>318</v>
      </c>
      <c r="D33" s="18">
        <v>5</v>
      </c>
    </row>
    <row r="34" spans="1:4" ht="105" customHeight="1">
      <c r="A34" s="16" t="s">
        <v>212</v>
      </c>
      <c r="B34" s="14" t="s">
        <v>215</v>
      </c>
      <c r="C34" s="48" t="s">
        <v>317</v>
      </c>
      <c r="D34" s="18">
        <v>9</v>
      </c>
    </row>
    <row r="35" spans="1:4" ht="153" customHeight="1">
      <c r="A35" s="16" t="s">
        <v>223</v>
      </c>
      <c r="B35" s="14" t="s">
        <v>215</v>
      </c>
      <c r="C35" s="48" t="s">
        <v>316</v>
      </c>
      <c r="D35" s="18">
        <v>1</v>
      </c>
    </row>
    <row r="36" spans="1:4" ht="103.5" customHeight="1">
      <c r="A36" s="16" t="s">
        <v>224</v>
      </c>
      <c r="B36" s="14" t="s">
        <v>215</v>
      </c>
      <c r="C36" s="48" t="s">
        <v>315</v>
      </c>
      <c r="D36" s="18">
        <v>5</v>
      </c>
    </row>
    <row r="37" spans="1:4" ht="144.75" customHeight="1">
      <c r="A37" s="16" t="s">
        <v>225</v>
      </c>
      <c r="B37" s="14" t="s">
        <v>215</v>
      </c>
      <c r="C37" s="48" t="s">
        <v>314</v>
      </c>
      <c r="D37" s="18">
        <v>50</v>
      </c>
    </row>
    <row r="38" spans="1:4" ht="108.75" customHeight="1">
      <c r="A38" s="16" t="s">
        <v>226</v>
      </c>
      <c r="B38" s="14" t="s">
        <v>215</v>
      </c>
      <c r="C38" s="48" t="s">
        <v>313</v>
      </c>
      <c r="D38" s="18">
        <v>12</v>
      </c>
    </row>
    <row r="39" spans="1:4" ht="142.5" customHeight="1">
      <c r="A39" s="16" t="s">
        <v>227</v>
      </c>
      <c r="B39" s="14" t="s">
        <v>215</v>
      </c>
      <c r="C39" s="48" t="s">
        <v>312</v>
      </c>
      <c r="D39" s="18">
        <v>15</v>
      </c>
    </row>
    <row r="40" spans="1:4" ht="142.5" customHeight="1">
      <c r="A40" s="16" t="s">
        <v>228</v>
      </c>
      <c r="B40" s="14" t="s">
        <v>215</v>
      </c>
      <c r="C40" s="48" t="s">
        <v>311</v>
      </c>
      <c r="D40" s="18">
        <v>48</v>
      </c>
    </row>
    <row r="41" spans="1:4" ht="114" customHeight="1">
      <c r="A41" s="16" t="s">
        <v>229</v>
      </c>
      <c r="B41" s="14" t="s">
        <v>215</v>
      </c>
      <c r="C41" s="48" t="s">
        <v>310</v>
      </c>
      <c r="D41" s="18">
        <v>88</v>
      </c>
    </row>
    <row r="42" spans="1:4" ht="141.75" customHeight="1">
      <c r="A42" s="16" t="s">
        <v>230</v>
      </c>
      <c r="B42" s="14" t="s">
        <v>215</v>
      </c>
      <c r="C42" s="48" t="s">
        <v>309</v>
      </c>
      <c r="D42" s="18">
        <v>10</v>
      </c>
    </row>
    <row r="43" spans="1:4" ht="165.75" customHeight="1">
      <c r="A43" s="16" t="s">
        <v>231</v>
      </c>
      <c r="B43" s="14" t="s">
        <v>215</v>
      </c>
      <c r="C43" s="48" t="s">
        <v>308</v>
      </c>
      <c r="D43" s="18">
        <v>9</v>
      </c>
    </row>
    <row r="44" spans="1:4" ht="171" customHeight="1">
      <c r="A44" s="16" t="s">
        <v>232</v>
      </c>
      <c r="B44" s="14" t="s">
        <v>215</v>
      </c>
      <c r="C44" s="48" t="s">
        <v>307</v>
      </c>
      <c r="D44" s="18">
        <v>4</v>
      </c>
    </row>
    <row r="45" spans="1:4" ht="231.75" customHeight="1">
      <c r="A45" s="16" t="s">
        <v>233</v>
      </c>
      <c r="B45" s="14" t="s">
        <v>215</v>
      </c>
      <c r="C45" s="48" t="s">
        <v>306</v>
      </c>
      <c r="D45" s="18">
        <v>33</v>
      </c>
    </row>
    <row r="46" spans="1:4" ht="158.25" customHeight="1">
      <c r="A46" s="16" t="s">
        <v>234</v>
      </c>
      <c r="B46" s="14" t="s">
        <v>215</v>
      </c>
      <c r="C46" s="48" t="s">
        <v>305</v>
      </c>
      <c r="D46" s="18">
        <v>5</v>
      </c>
    </row>
    <row r="47" spans="1:4" ht="180.75" customHeight="1">
      <c r="A47" s="16" t="s">
        <v>235</v>
      </c>
      <c r="B47" s="14" t="s">
        <v>215</v>
      </c>
      <c r="C47" s="48" t="s">
        <v>304</v>
      </c>
      <c r="D47" s="18">
        <v>1</v>
      </c>
    </row>
    <row r="48" spans="1:4" ht="105.75" customHeight="1">
      <c r="A48" s="16" t="s">
        <v>236</v>
      </c>
      <c r="B48" s="14" t="s">
        <v>215</v>
      </c>
      <c r="C48" s="48" t="s">
        <v>303</v>
      </c>
      <c r="D48" s="18">
        <v>4</v>
      </c>
    </row>
    <row r="49" spans="1:4" ht="129.75" customHeight="1">
      <c r="A49" s="16" t="s">
        <v>237</v>
      </c>
      <c r="B49" s="14" t="s">
        <v>215</v>
      </c>
      <c r="C49" s="48" t="s">
        <v>302</v>
      </c>
      <c r="D49" s="12">
        <v>83</v>
      </c>
    </row>
    <row r="50" spans="1:4" ht="165.75" customHeight="1">
      <c r="A50" s="16" t="s">
        <v>238</v>
      </c>
      <c r="B50" s="14" t="s">
        <v>215</v>
      </c>
      <c r="C50" s="48" t="s">
        <v>301</v>
      </c>
      <c r="D50" s="12">
        <v>10</v>
      </c>
    </row>
    <row r="51" spans="1:4" ht="191.25" customHeight="1">
      <c r="A51" s="16" t="s">
        <v>239</v>
      </c>
      <c r="B51" s="14" t="s">
        <v>215</v>
      </c>
      <c r="C51" s="48" t="s">
        <v>300</v>
      </c>
      <c r="D51" s="12">
        <v>10</v>
      </c>
    </row>
    <row r="52" spans="1:4" ht="215.25" customHeight="1">
      <c r="A52" s="16" t="s">
        <v>240</v>
      </c>
      <c r="B52" s="14" t="s">
        <v>215</v>
      </c>
      <c r="C52" s="48" t="s">
        <v>299</v>
      </c>
      <c r="D52" s="12">
        <v>45</v>
      </c>
    </row>
    <row r="53" spans="1:4" ht="116.25" customHeight="1">
      <c r="A53" s="16" t="s">
        <v>241</v>
      </c>
      <c r="B53" s="14" t="s">
        <v>215</v>
      </c>
      <c r="C53" s="48" t="s">
        <v>298</v>
      </c>
      <c r="D53" s="12">
        <v>3</v>
      </c>
    </row>
    <row r="54" spans="1:4" ht="156.75" customHeight="1">
      <c r="A54" s="16" t="s">
        <v>242</v>
      </c>
      <c r="B54" s="14" t="s">
        <v>215</v>
      </c>
      <c r="C54" s="48" t="s">
        <v>297</v>
      </c>
      <c r="D54" s="12">
        <v>31</v>
      </c>
    </row>
    <row r="55" spans="1:4" ht="117.75" customHeight="1">
      <c r="A55" s="16" t="s">
        <v>205</v>
      </c>
      <c r="B55" s="14" t="s">
        <v>215</v>
      </c>
      <c r="C55" s="48" t="s">
        <v>296</v>
      </c>
      <c r="D55" s="12">
        <v>257</v>
      </c>
    </row>
    <row r="56" spans="1:4" ht="293.25" customHeight="1">
      <c r="A56" s="16" t="s">
        <v>243</v>
      </c>
      <c r="B56" s="14" t="s">
        <v>215</v>
      </c>
      <c r="C56" s="48" t="s">
        <v>295</v>
      </c>
      <c r="D56" s="12">
        <v>45</v>
      </c>
    </row>
    <row r="57" spans="1:4" ht="38.25">
      <c r="A57" s="20" t="s">
        <v>42</v>
      </c>
      <c r="B57" s="21" t="s">
        <v>2</v>
      </c>
      <c r="C57" s="22"/>
      <c r="D57" s="32">
        <f>D58+D60+D61+D62+D63+D65+D69+D71+D72+D74+D76+D77+D78+D79+D80+D81+D82+D64+D66+D67+D68+D75+D73</f>
        <v>49192</v>
      </c>
    </row>
    <row r="58" spans="1:4" ht="38.25">
      <c r="A58" s="23" t="s">
        <v>68</v>
      </c>
      <c r="B58" s="22" t="s">
        <v>2</v>
      </c>
      <c r="C58" s="24" t="s">
        <v>67</v>
      </c>
      <c r="D58" s="12">
        <v>21</v>
      </c>
    </row>
    <row r="59" spans="1:4" ht="38.25" hidden="1">
      <c r="A59" s="6" t="s">
        <v>39</v>
      </c>
      <c r="B59" s="8" t="s">
        <v>2</v>
      </c>
      <c r="C59" s="8" t="s">
        <v>40</v>
      </c>
      <c r="D59" s="10"/>
    </row>
    <row r="60" spans="1:4" ht="92.25" customHeight="1">
      <c r="A60" s="25" t="s">
        <v>58</v>
      </c>
      <c r="B60" s="22" t="s">
        <v>2</v>
      </c>
      <c r="C60" s="24" t="s">
        <v>69</v>
      </c>
      <c r="D60" s="12">
        <v>26507</v>
      </c>
    </row>
    <row r="61" spans="1:4" ht="93.75" customHeight="1">
      <c r="A61" s="26" t="s">
        <v>55</v>
      </c>
      <c r="B61" s="22" t="s">
        <v>2</v>
      </c>
      <c r="C61" s="24" t="s">
        <v>70</v>
      </c>
      <c r="D61" s="12">
        <v>1002</v>
      </c>
    </row>
    <row r="62" spans="1:4" ht="81" customHeight="1">
      <c r="A62" s="27" t="s">
        <v>125</v>
      </c>
      <c r="B62" s="22" t="s">
        <v>2</v>
      </c>
      <c r="C62" s="24" t="s">
        <v>71</v>
      </c>
      <c r="D62" s="12">
        <v>27</v>
      </c>
    </row>
    <row r="63" spans="1:4" ht="42" customHeight="1">
      <c r="A63" s="28" t="s">
        <v>120</v>
      </c>
      <c r="B63" s="24" t="s">
        <v>2</v>
      </c>
      <c r="C63" s="24" t="s">
        <v>121</v>
      </c>
      <c r="D63" s="12">
        <v>5973</v>
      </c>
    </row>
    <row r="64" spans="1:4" ht="128.25" customHeight="1">
      <c r="A64" s="28" t="s">
        <v>172</v>
      </c>
      <c r="B64" s="24" t="s">
        <v>2</v>
      </c>
      <c r="C64" s="24" t="s">
        <v>171</v>
      </c>
      <c r="D64" s="12">
        <v>4</v>
      </c>
    </row>
    <row r="65" spans="1:4" ht="89.25">
      <c r="A65" s="29" t="s">
        <v>56</v>
      </c>
      <c r="B65" s="22" t="s">
        <v>2</v>
      </c>
      <c r="C65" s="24" t="s">
        <v>72</v>
      </c>
      <c r="D65" s="12">
        <v>2668</v>
      </c>
    </row>
    <row r="66" spans="1:4" ht="115.5" customHeight="1">
      <c r="A66" s="29" t="s">
        <v>244</v>
      </c>
      <c r="B66" s="24" t="s">
        <v>2</v>
      </c>
      <c r="C66" s="24" t="s">
        <v>246</v>
      </c>
      <c r="D66" s="12">
        <v>1461</v>
      </c>
    </row>
    <row r="67" spans="1:4" ht="157.5" customHeight="1">
      <c r="A67" s="29" t="s">
        <v>245</v>
      </c>
      <c r="B67" s="24" t="s">
        <v>2</v>
      </c>
      <c r="C67" s="24" t="s">
        <v>247</v>
      </c>
      <c r="D67" s="12">
        <v>292</v>
      </c>
    </row>
    <row r="68" spans="1:4" ht="156.75" customHeight="1">
      <c r="A68" s="29" t="s">
        <v>248</v>
      </c>
      <c r="B68" s="24" t="s">
        <v>2</v>
      </c>
      <c r="C68" s="24" t="s">
        <v>249</v>
      </c>
      <c r="D68" s="12">
        <v>101</v>
      </c>
    </row>
    <row r="69" spans="1:4" ht="42.75" customHeight="1">
      <c r="A69" s="23" t="s">
        <v>127</v>
      </c>
      <c r="B69" s="24" t="s">
        <v>2</v>
      </c>
      <c r="C69" s="24" t="s">
        <v>73</v>
      </c>
      <c r="D69" s="12">
        <v>1004</v>
      </c>
    </row>
    <row r="70" spans="1:4" ht="27" customHeight="1">
      <c r="A70" s="23" t="s">
        <v>60</v>
      </c>
      <c r="B70" s="24" t="s">
        <v>2</v>
      </c>
      <c r="C70" s="24" t="s">
        <v>74</v>
      </c>
      <c r="D70" s="12">
        <v>1</v>
      </c>
    </row>
    <row r="71" spans="1:4" ht="102">
      <c r="A71" s="30" t="s">
        <v>128</v>
      </c>
      <c r="B71" s="24" t="s">
        <v>2</v>
      </c>
      <c r="C71" s="24" t="s">
        <v>75</v>
      </c>
      <c r="D71" s="12">
        <v>6348</v>
      </c>
    </row>
    <row r="72" spans="1:4" ht="52.5" customHeight="1">
      <c r="A72" s="31" t="s">
        <v>59</v>
      </c>
      <c r="B72" s="24" t="s">
        <v>2</v>
      </c>
      <c r="C72" s="24" t="s">
        <v>91</v>
      </c>
      <c r="D72" s="12">
        <v>1540</v>
      </c>
    </row>
    <row r="73" spans="1:4" ht="68.25" customHeight="1">
      <c r="A73" s="31" t="s">
        <v>250</v>
      </c>
      <c r="B73" s="24" t="s">
        <v>2</v>
      </c>
      <c r="C73" s="24" t="s">
        <v>251</v>
      </c>
      <c r="D73" s="12">
        <v>7</v>
      </c>
    </row>
    <row r="74" spans="1:4" ht="102">
      <c r="A74" s="31" t="s">
        <v>129</v>
      </c>
      <c r="B74" s="24" t="s">
        <v>2</v>
      </c>
      <c r="C74" s="24" t="s">
        <v>107</v>
      </c>
      <c r="D74" s="12">
        <v>202</v>
      </c>
    </row>
    <row r="75" spans="1:4" ht="52.5" customHeight="1">
      <c r="A75" s="31" t="s">
        <v>252</v>
      </c>
      <c r="B75" s="24" t="s">
        <v>2</v>
      </c>
      <c r="C75" s="24" t="s">
        <v>253</v>
      </c>
      <c r="D75" s="12">
        <v>1326</v>
      </c>
    </row>
    <row r="76" spans="1:4" ht="78" customHeight="1">
      <c r="A76" s="29" t="s">
        <v>254</v>
      </c>
      <c r="B76" s="22" t="s">
        <v>2</v>
      </c>
      <c r="C76" s="24" t="s">
        <v>255</v>
      </c>
      <c r="D76" s="12">
        <v>1</v>
      </c>
    </row>
    <row r="77" spans="1:4" ht="129.75" customHeight="1">
      <c r="A77" s="28" t="s">
        <v>256</v>
      </c>
      <c r="B77" s="24" t="s">
        <v>2</v>
      </c>
      <c r="C77" s="24" t="s">
        <v>257</v>
      </c>
      <c r="D77" s="12">
        <v>331</v>
      </c>
    </row>
    <row r="78" spans="1:4" ht="117" customHeight="1">
      <c r="A78" s="28" t="s">
        <v>258</v>
      </c>
      <c r="B78" s="24" t="s">
        <v>2</v>
      </c>
      <c r="C78" s="24" t="s">
        <v>259</v>
      </c>
      <c r="D78" s="12">
        <v>13</v>
      </c>
    </row>
    <row r="79" spans="1:4" ht="167.25" customHeight="1">
      <c r="A79" s="28" t="s">
        <v>260</v>
      </c>
      <c r="B79" s="24" t="s">
        <v>2</v>
      </c>
      <c r="C79" s="24" t="s">
        <v>261</v>
      </c>
      <c r="D79" s="12">
        <v>290</v>
      </c>
    </row>
    <row r="80" spans="1:4" ht="131.25" customHeight="1">
      <c r="A80" s="28" t="s">
        <v>262</v>
      </c>
      <c r="B80" s="24" t="s">
        <v>2</v>
      </c>
      <c r="C80" s="24" t="s">
        <v>263</v>
      </c>
      <c r="D80" s="12">
        <v>3</v>
      </c>
    </row>
    <row r="81" spans="1:4" ht="109.5" customHeight="1">
      <c r="A81" s="28" t="s">
        <v>264</v>
      </c>
      <c r="B81" s="24" t="s">
        <v>2</v>
      </c>
      <c r="C81" s="24" t="s">
        <v>265</v>
      </c>
      <c r="D81" s="12">
        <v>65</v>
      </c>
    </row>
    <row r="82" spans="1:4" ht="86.25" customHeight="1">
      <c r="A82" s="23" t="s">
        <v>266</v>
      </c>
      <c r="B82" s="22" t="s">
        <v>2</v>
      </c>
      <c r="C82" s="24" t="s">
        <v>267</v>
      </c>
      <c r="D82" s="12">
        <v>6</v>
      </c>
    </row>
    <row r="83" spans="1:4" ht="25.5">
      <c r="A83" s="20" t="s">
        <v>66</v>
      </c>
      <c r="B83" s="21" t="s">
        <v>5</v>
      </c>
      <c r="C83" s="22"/>
      <c r="D83" s="32">
        <f>D84+D85+D89+D92+D93+D95+D96+D98+D99+D100+D101+D102+D103+D106+D107+D108+D109+D94</f>
        <v>2485935</v>
      </c>
    </row>
    <row r="84" spans="1:5" ht="27" customHeight="1">
      <c r="A84" s="23" t="s">
        <v>60</v>
      </c>
      <c r="B84" s="24" t="s">
        <v>5</v>
      </c>
      <c r="C84" s="24" t="s">
        <v>74</v>
      </c>
      <c r="D84" s="33">
        <v>1611</v>
      </c>
      <c r="E84" s="13"/>
    </row>
    <row r="85" spans="1:4" ht="75.75" customHeight="1">
      <c r="A85" s="27" t="s">
        <v>268</v>
      </c>
      <c r="B85" s="22" t="s">
        <v>5</v>
      </c>
      <c r="C85" s="24" t="s">
        <v>331</v>
      </c>
      <c r="D85" s="12">
        <v>15</v>
      </c>
    </row>
    <row r="86" spans="1:4" ht="25.5" hidden="1">
      <c r="A86" s="6" t="s">
        <v>4</v>
      </c>
      <c r="B86" s="8" t="s">
        <v>5</v>
      </c>
      <c r="C86" s="8" t="s">
        <v>3</v>
      </c>
      <c r="D86" s="10"/>
    </row>
    <row r="87" spans="1:4" ht="38.25" hidden="1">
      <c r="A87" s="6" t="s">
        <v>7</v>
      </c>
      <c r="B87" s="8" t="s">
        <v>5</v>
      </c>
      <c r="C87" s="8" t="s">
        <v>6</v>
      </c>
      <c r="D87" s="10"/>
    </row>
    <row r="88" spans="1:4" ht="6.75" customHeight="1" hidden="1">
      <c r="A88" s="6" t="s">
        <v>9</v>
      </c>
      <c r="B88" s="8" t="s">
        <v>5</v>
      </c>
      <c r="C88" s="8" t="s">
        <v>8</v>
      </c>
      <c r="D88" s="10"/>
    </row>
    <row r="89" spans="1:4" ht="30" customHeight="1">
      <c r="A89" s="27" t="s">
        <v>61</v>
      </c>
      <c r="B89" s="22" t="s">
        <v>5</v>
      </c>
      <c r="C89" s="24" t="s">
        <v>190</v>
      </c>
      <c r="D89" s="12">
        <v>1084672</v>
      </c>
    </row>
    <row r="90" spans="1:4" ht="25.5" hidden="1">
      <c r="A90" s="6" t="s">
        <v>11</v>
      </c>
      <c r="B90" s="8" t="s">
        <v>5</v>
      </c>
      <c r="C90" s="8" t="s">
        <v>10</v>
      </c>
      <c r="D90" s="10"/>
    </row>
    <row r="91" spans="1:4" ht="6.75" customHeight="1" hidden="1">
      <c r="A91" s="6" t="s">
        <v>44</v>
      </c>
      <c r="B91" s="8" t="s">
        <v>5</v>
      </c>
      <c r="C91" s="8" t="s">
        <v>43</v>
      </c>
      <c r="D91" s="10"/>
    </row>
    <row r="92" spans="1:4" ht="43.5" customHeight="1">
      <c r="A92" s="29" t="s">
        <v>122</v>
      </c>
      <c r="B92" s="24" t="s">
        <v>5</v>
      </c>
      <c r="C92" s="24" t="s">
        <v>191</v>
      </c>
      <c r="D92" s="12">
        <v>180753</v>
      </c>
    </row>
    <row r="93" spans="1:4" ht="102">
      <c r="A93" s="34" t="s">
        <v>130</v>
      </c>
      <c r="B93" s="22" t="s">
        <v>5</v>
      </c>
      <c r="C93" s="24" t="s">
        <v>192</v>
      </c>
      <c r="D93" s="12">
        <v>2824</v>
      </c>
    </row>
    <row r="94" spans="1:4" ht="76.5" customHeight="1">
      <c r="A94" s="34" t="s">
        <v>269</v>
      </c>
      <c r="B94" s="24" t="s">
        <v>5</v>
      </c>
      <c r="C94" s="24" t="s">
        <v>270</v>
      </c>
      <c r="D94" s="12">
        <v>19537</v>
      </c>
    </row>
    <row r="95" spans="1:4" ht="41.25" customHeight="1">
      <c r="A95" s="29" t="s">
        <v>123</v>
      </c>
      <c r="B95" s="24" t="s">
        <v>5</v>
      </c>
      <c r="C95" s="24" t="s">
        <v>193</v>
      </c>
      <c r="D95" s="12">
        <v>68060</v>
      </c>
    </row>
    <row r="96" spans="1:4" ht="24" customHeight="1">
      <c r="A96" s="27" t="s">
        <v>12</v>
      </c>
      <c r="B96" s="22" t="s">
        <v>5</v>
      </c>
      <c r="C96" s="24" t="s">
        <v>194</v>
      </c>
      <c r="D96" s="12">
        <v>42019</v>
      </c>
    </row>
    <row r="97" spans="1:4" ht="38.25" hidden="1">
      <c r="A97" s="6" t="s">
        <v>46</v>
      </c>
      <c r="B97" s="8" t="s">
        <v>5</v>
      </c>
      <c r="C97" s="8" t="s">
        <v>45</v>
      </c>
      <c r="D97" s="10"/>
    </row>
    <row r="98" spans="1:4" ht="41.25" customHeight="1">
      <c r="A98" s="23" t="s">
        <v>13</v>
      </c>
      <c r="B98" s="24" t="s">
        <v>5</v>
      </c>
      <c r="C98" s="24" t="s">
        <v>195</v>
      </c>
      <c r="D98" s="12">
        <v>792768</v>
      </c>
    </row>
    <row r="99" spans="1:4" ht="46.5" customHeight="1">
      <c r="A99" s="23" t="s">
        <v>108</v>
      </c>
      <c r="B99" s="24" t="s">
        <v>5</v>
      </c>
      <c r="C99" s="24" t="s">
        <v>196</v>
      </c>
      <c r="D99" s="12">
        <v>10959</v>
      </c>
    </row>
    <row r="100" spans="1:4" ht="78.75" customHeight="1">
      <c r="A100" s="23" t="s">
        <v>271</v>
      </c>
      <c r="B100" s="24" t="s">
        <v>5</v>
      </c>
      <c r="C100" s="24" t="s">
        <v>272</v>
      </c>
      <c r="D100" s="12">
        <v>8874</v>
      </c>
    </row>
    <row r="101" spans="1:4" ht="36" customHeight="1">
      <c r="A101" s="29" t="s">
        <v>273</v>
      </c>
      <c r="B101" s="24" t="s">
        <v>5</v>
      </c>
      <c r="C101" s="24" t="s">
        <v>274</v>
      </c>
      <c r="D101" s="12">
        <v>11366</v>
      </c>
    </row>
    <row r="102" spans="1:4" ht="51" customHeight="1">
      <c r="A102" s="29" t="s">
        <v>275</v>
      </c>
      <c r="B102" s="24" t="s">
        <v>5</v>
      </c>
      <c r="C102" s="24" t="s">
        <v>276</v>
      </c>
      <c r="D102" s="12">
        <v>1282</v>
      </c>
    </row>
    <row r="103" spans="1:4" ht="25.5">
      <c r="A103" s="23" t="s">
        <v>14</v>
      </c>
      <c r="B103" s="22" t="s">
        <v>5</v>
      </c>
      <c r="C103" s="24" t="s">
        <v>197</v>
      </c>
      <c r="D103" s="12">
        <v>279366</v>
      </c>
    </row>
    <row r="104" spans="1:4" ht="57.75" customHeight="1" hidden="1">
      <c r="A104" s="11" t="s">
        <v>48</v>
      </c>
      <c r="B104" s="8" t="s">
        <v>5</v>
      </c>
      <c r="C104" s="8" t="s">
        <v>47</v>
      </c>
      <c r="D104" s="10"/>
    </row>
    <row r="105" spans="1:4" ht="57.75" customHeight="1" hidden="1">
      <c r="A105" s="11" t="s">
        <v>50</v>
      </c>
      <c r="B105" s="8" t="s">
        <v>5</v>
      </c>
      <c r="C105" s="8" t="s">
        <v>49</v>
      </c>
      <c r="D105" s="10"/>
    </row>
    <row r="106" spans="1:4" ht="66.75" customHeight="1">
      <c r="A106" s="35" t="s">
        <v>131</v>
      </c>
      <c r="B106" s="24" t="s">
        <v>5</v>
      </c>
      <c r="C106" s="24" t="s">
        <v>199</v>
      </c>
      <c r="D106" s="12">
        <v>-148</v>
      </c>
    </row>
    <row r="107" spans="1:4" ht="52.5" customHeight="1">
      <c r="A107" s="35" t="s">
        <v>174</v>
      </c>
      <c r="B107" s="24" t="s">
        <v>5</v>
      </c>
      <c r="C107" s="24" t="s">
        <v>173</v>
      </c>
      <c r="D107" s="12">
        <v>-526</v>
      </c>
    </row>
    <row r="108" spans="1:4" ht="78.75" customHeight="1">
      <c r="A108" s="35" t="s">
        <v>176</v>
      </c>
      <c r="B108" s="24" t="s">
        <v>5</v>
      </c>
      <c r="C108" s="24" t="s">
        <v>175</v>
      </c>
      <c r="D108" s="12">
        <v>-39</v>
      </c>
    </row>
    <row r="109" spans="1:4" ht="51">
      <c r="A109" s="25" t="s">
        <v>112</v>
      </c>
      <c r="B109" s="24" t="s">
        <v>5</v>
      </c>
      <c r="C109" s="24" t="s">
        <v>198</v>
      </c>
      <c r="D109" s="12">
        <v>-17458</v>
      </c>
    </row>
    <row r="110" spans="1:4" ht="45.75" customHeight="1">
      <c r="A110" s="20" t="s">
        <v>277</v>
      </c>
      <c r="B110" s="21" t="s">
        <v>51</v>
      </c>
      <c r="C110" s="22"/>
      <c r="D110" s="32">
        <f>D111+D112+D113+D114</f>
        <v>1104</v>
      </c>
    </row>
    <row r="111" spans="1:4" ht="80.25" customHeight="1">
      <c r="A111" s="23" t="s">
        <v>132</v>
      </c>
      <c r="B111" s="24" t="s">
        <v>51</v>
      </c>
      <c r="C111" s="24" t="s">
        <v>76</v>
      </c>
      <c r="D111" s="33">
        <v>13</v>
      </c>
    </row>
    <row r="112" spans="1:4" ht="81.75" customHeight="1">
      <c r="A112" s="23" t="s">
        <v>133</v>
      </c>
      <c r="B112" s="24" t="s">
        <v>51</v>
      </c>
      <c r="C112" s="24" t="s">
        <v>134</v>
      </c>
      <c r="D112" s="33">
        <v>778</v>
      </c>
    </row>
    <row r="113" spans="1:4" ht="68.25" customHeight="1">
      <c r="A113" s="29" t="s">
        <v>135</v>
      </c>
      <c r="B113" s="24" t="s">
        <v>51</v>
      </c>
      <c r="C113" s="24" t="s">
        <v>124</v>
      </c>
      <c r="D113" s="33">
        <v>311</v>
      </c>
    </row>
    <row r="114" spans="1:4" ht="63.75" customHeight="1">
      <c r="A114" s="29" t="s">
        <v>278</v>
      </c>
      <c r="B114" s="24" t="s">
        <v>51</v>
      </c>
      <c r="C114" s="24" t="s">
        <v>279</v>
      </c>
      <c r="D114" s="33">
        <v>2</v>
      </c>
    </row>
    <row r="115" spans="1:4" ht="33" customHeight="1">
      <c r="A115" s="20" t="s">
        <v>102</v>
      </c>
      <c r="B115" s="21" t="s">
        <v>63</v>
      </c>
      <c r="C115" s="24"/>
      <c r="D115" s="32">
        <f>D116+D117+D118+D119</f>
        <v>13002</v>
      </c>
    </row>
    <row r="116" spans="1:7" ht="131.25" customHeight="1">
      <c r="A116" s="29" t="s">
        <v>178</v>
      </c>
      <c r="B116" s="24" t="s">
        <v>63</v>
      </c>
      <c r="C116" s="24" t="s">
        <v>177</v>
      </c>
      <c r="D116" s="33">
        <v>5997</v>
      </c>
      <c r="G116" s="3"/>
    </row>
    <row r="117" spans="1:4" ht="154.5" customHeight="1">
      <c r="A117" s="31" t="s">
        <v>180</v>
      </c>
      <c r="B117" s="24" t="s">
        <v>63</v>
      </c>
      <c r="C117" s="24" t="s">
        <v>179</v>
      </c>
      <c r="D117" s="33">
        <v>43</v>
      </c>
    </row>
    <row r="118" spans="1:4" ht="127.5" customHeight="1">
      <c r="A118" s="31" t="s">
        <v>182</v>
      </c>
      <c r="B118" s="24" t="s">
        <v>63</v>
      </c>
      <c r="C118" s="24" t="s">
        <v>181</v>
      </c>
      <c r="D118" s="33">
        <v>8068</v>
      </c>
    </row>
    <row r="119" spans="1:4" ht="129.75" customHeight="1">
      <c r="A119" s="31" t="s">
        <v>184</v>
      </c>
      <c r="B119" s="24" t="s">
        <v>63</v>
      </c>
      <c r="C119" s="24" t="s">
        <v>183</v>
      </c>
      <c r="D119" s="33">
        <v>-1106</v>
      </c>
    </row>
    <row r="120" spans="1:4" ht="36.75" customHeight="1">
      <c r="A120" s="36" t="s">
        <v>64</v>
      </c>
      <c r="B120" s="24" t="s">
        <v>65</v>
      </c>
      <c r="C120" s="21"/>
      <c r="D120" s="32">
        <f>D121+D124+D125+D126+D122+D123</f>
        <v>12488</v>
      </c>
    </row>
    <row r="121" spans="1:4" ht="111" customHeight="1">
      <c r="A121" s="37" t="s">
        <v>109</v>
      </c>
      <c r="B121" s="24" t="s">
        <v>65</v>
      </c>
      <c r="C121" s="24" t="s">
        <v>77</v>
      </c>
      <c r="D121" s="33">
        <v>62</v>
      </c>
    </row>
    <row r="122" spans="1:4" ht="90.75" customHeight="1">
      <c r="A122" s="37" t="s">
        <v>56</v>
      </c>
      <c r="B122" s="24" t="s">
        <v>65</v>
      </c>
      <c r="C122" s="24" t="s">
        <v>72</v>
      </c>
      <c r="D122" s="33">
        <v>11526</v>
      </c>
    </row>
    <row r="123" spans="1:4" ht="56.25" customHeight="1">
      <c r="A123" s="37" t="s">
        <v>280</v>
      </c>
      <c r="B123" s="24" t="s">
        <v>65</v>
      </c>
      <c r="C123" s="24" t="s">
        <v>281</v>
      </c>
      <c r="D123" s="33">
        <v>20</v>
      </c>
    </row>
    <row r="124" spans="1:4" ht="39" customHeight="1">
      <c r="A124" s="31" t="s">
        <v>136</v>
      </c>
      <c r="B124" s="24" t="s">
        <v>65</v>
      </c>
      <c r="C124" s="24" t="s">
        <v>78</v>
      </c>
      <c r="D124" s="33">
        <v>5</v>
      </c>
    </row>
    <row r="125" spans="1:4" ht="30.75" customHeight="1">
      <c r="A125" s="38" t="s">
        <v>60</v>
      </c>
      <c r="B125" s="24" t="s">
        <v>65</v>
      </c>
      <c r="C125" s="24" t="s">
        <v>74</v>
      </c>
      <c r="D125" s="33">
        <v>128</v>
      </c>
    </row>
    <row r="126" spans="1:4" ht="81.75" customHeight="1">
      <c r="A126" s="27" t="s">
        <v>254</v>
      </c>
      <c r="B126" s="24" t="s">
        <v>65</v>
      </c>
      <c r="C126" s="24" t="s">
        <v>255</v>
      </c>
      <c r="D126" s="33">
        <v>747</v>
      </c>
    </row>
    <row r="127" spans="1:4" ht="53.25" customHeight="1">
      <c r="A127" s="20" t="s">
        <v>282</v>
      </c>
      <c r="B127" s="21" t="s">
        <v>57</v>
      </c>
      <c r="C127" s="22"/>
      <c r="D127" s="32">
        <f>D129+D128</f>
        <v>-134</v>
      </c>
    </row>
    <row r="128" spans="1:4" ht="75.75" customHeight="1">
      <c r="A128" s="23" t="s">
        <v>283</v>
      </c>
      <c r="B128" s="24" t="s">
        <v>57</v>
      </c>
      <c r="C128" s="24" t="s">
        <v>284</v>
      </c>
      <c r="D128" s="33">
        <v>-115</v>
      </c>
    </row>
    <row r="129" spans="1:4" ht="80.25" customHeight="1">
      <c r="A129" s="29" t="s">
        <v>285</v>
      </c>
      <c r="B129" s="24" t="s">
        <v>57</v>
      </c>
      <c r="C129" s="24" t="s">
        <v>286</v>
      </c>
      <c r="D129" s="12">
        <v>-19</v>
      </c>
    </row>
    <row r="130" spans="1:4" ht="50.25" customHeight="1">
      <c r="A130" s="39" t="s">
        <v>169</v>
      </c>
      <c r="B130" s="21" t="s">
        <v>15</v>
      </c>
      <c r="C130" s="22"/>
      <c r="D130" s="32">
        <f>D131</f>
        <v>144</v>
      </c>
    </row>
    <row r="131" spans="1:4" ht="74.25" customHeight="1">
      <c r="A131" s="40" t="s">
        <v>287</v>
      </c>
      <c r="B131" s="24" t="s">
        <v>15</v>
      </c>
      <c r="C131" s="24" t="s">
        <v>288</v>
      </c>
      <c r="D131" s="33">
        <v>144</v>
      </c>
    </row>
    <row r="132" spans="1:4" ht="12.75" hidden="1">
      <c r="A132" s="5" t="s">
        <v>19</v>
      </c>
      <c r="B132" s="7" t="s">
        <v>18</v>
      </c>
      <c r="C132" s="8"/>
      <c r="D132" s="9"/>
    </row>
    <row r="133" spans="1:4" ht="63.75" hidden="1">
      <c r="A133" s="6" t="s">
        <v>21</v>
      </c>
      <c r="B133" s="8" t="s">
        <v>18</v>
      </c>
      <c r="C133" s="8" t="s">
        <v>20</v>
      </c>
      <c r="D133" s="10"/>
    </row>
    <row r="134" spans="1:4" ht="79.5" customHeight="1">
      <c r="A134" s="41" t="s">
        <v>170</v>
      </c>
      <c r="B134" s="21" t="s">
        <v>113</v>
      </c>
      <c r="C134" s="21"/>
      <c r="D134" s="32">
        <f>D135</f>
        <v>1</v>
      </c>
    </row>
    <row r="135" spans="1:4" ht="81.75" customHeight="1">
      <c r="A135" s="42" t="s">
        <v>287</v>
      </c>
      <c r="B135" s="24" t="s">
        <v>113</v>
      </c>
      <c r="C135" s="24" t="s">
        <v>288</v>
      </c>
      <c r="D135" s="12">
        <v>1</v>
      </c>
    </row>
    <row r="136" spans="1:4" ht="25.5">
      <c r="A136" s="43" t="s">
        <v>52</v>
      </c>
      <c r="B136" s="21" t="s">
        <v>22</v>
      </c>
      <c r="C136" s="22"/>
      <c r="D136" s="32">
        <f>SUM(D140:D176)</f>
        <v>678442</v>
      </c>
    </row>
    <row r="137" spans="1:4" ht="38.25" hidden="1">
      <c r="A137" s="6" t="s">
        <v>24</v>
      </c>
      <c r="B137" s="8" t="s">
        <v>22</v>
      </c>
      <c r="C137" s="8" t="s">
        <v>23</v>
      </c>
      <c r="D137" s="10">
        <v>0</v>
      </c>
    </row>
    <row r="138" spans="1:4" ht="38.25" hidden="1">
      <c r="A138" s="6" t="s">
        <v>26</v>
      </c>
      <c r="B138" s="8" t="s">
        <v>22</v>
      </c>
      <c r="C138" s="8" t="s">
        <v>25</v>
      </c>
      <c r="D138" s="10">
        <v>0</v>
      </c>
    </row>
    <row r="139" spans="1:4" ht="38.25" hidden="1">
      <c r="A139" s="6" t="s">
        <v>28</v>
      </c>
      <c r="B139" s="8" t="s">
        <v>22</v>
      </c>
      <c r="C139" s="8" t="s">
        <v>27</v>
      </c>
      <c r="D139" s="10">
        <v>0</v>
      </c>
    </row>
    <row r="140" spans="1:4" ht="108">
      <c r="A140" s="44" t="s">
        <v>137</v>
      </c>
      <c r="B140" s="22" t="s">
        <v>22</v>
      </c>
      <c r="C140" s="24" t="s">
        <v>79</v>
      </c>
      <c r="D140" s="12">
        <v>557905</v>
      </c>
    </row>
    <row r="141" spans="1:4" ht="84">
      <c r="A141" s="44" t="s">
        <v>138</v>
      </c>
      <c r="B141" s="22" t="s">
        <v>22</v>
      </c>
      <c r="C141" s="24" t="s">
        <v>103</v>
      </c>
      <c r="D141" s="12">
        <v>308</v>
      </c>
    </row>
    <row r="142" spans="1:4" ht="108">
      <c r="A142" s="44" t="s">
        <v>139</v>
      </c>
      <c r="B142" s="22" t="s">
        <v>22</v>
      </c>
      <c r="C142" s="24" t="s">
        <v>80</v>
      </c>
      <c r="D142" s="12">
        <v>184</v>
      </c>
    </row>
    <row r="143" spans="1:4" ht="84">
      <c r="A143" s="44" t="s">
        <v>140</v>
      </c>
      <c r="B143" s="24" t="s">
        <v>22</v>
      </c>
      <c r="C143" s="24" t="s">
        <v>141</v>
      </c>
      <c r="D143" s="12">
        <v>-3</v>
      </c>
    </row>
    <row r="144" spans="1:4" ht="109.5" customHeight="1">
      <c r="A144" s="44" t="s">
        <v>289</v>
      </c>
      <c r="B144" s="24" t="s">
        <v>22</v>
      </c>
      <c r="C144" s="24" t="s">
        <v>290</v>
      </c>
      <c r="D144" s="12">
        <v>-3</v>
      </c>
    </row>
    <row r="145" spans="1:4" ht="178.5">
      <c r="A145" s="38" t="s">
        <v>142</v>
      </c>
      <c r="B145" s="24" t="s">
        <v>22</v>
      </c>
      <c r="C145" s="24" t="s">
        <v>81</v>
      </c>
      <c r="D145" s="12">
        <v>2571</v>
      </c>
    </row>
    <row r="146" spans="1:4" ht="153">
      <c r="A146" s="38" t="s">
        <v>143</v>
      </c>
      <c r="B146" s="24" t="s">
        <v>22</v>
      </c>
      <c r="C146" s="24" t="s">
        <v>104</v>
      </c>
      <c r="D146" s="12">
        <v>44</v>
      </c>
    </row>
    <row r="147" spans="1:4" ht="157.5" customHeight="1">
      <c r="A147" s="31" t="s">
        <v>144</v>
      </c>
      <c r="B147" s="24" t="s">
        <v>22</v>
      </c>
      <c r="C147" s="24" t="s">
        <v>82</v>
      </c>
      <c r="D147" s="12">
        <v>2</v>
      </c>
    </row>
    <row r="148" spans="1:4" ht="89.25">
      <c r="A148" s="23" t="s">
        <v>145</v>
      </c>
      <c r="B148" s="24" t="s">
        <v>22</v>
      </c>
      <c r="C148" s="24" t="s">
        <v>83</v>
      </c>
      <c r="D148" s="12">
        <v>4789</v>
      </c>
    </row>
    <row r="149" spans="1:4" ht="63.75">
      <c r="A149" s="23" t="s">
        <v>146</v>
      </c>
      <c r="B149" s="24" t="s">
        <v>22</v>
      </c>
      <c r="C149" s="24" t="s">
        <v>105</v>
      </c>
      <c r="D149" s="12">
        <v>44</v>
      </c>
    </row>
    <row r="150" spans="1:4" ht="89.25">
      <c r="A150" s="23" t="s">
        <v>147</v>
      </c>
      <c r="B150" s="24" t="s">
        <v>22</v>
      </c>
      <c r="C150" s="24" t="s">
        <v>84</v>
      </c>
      <c r="D150" s="12">
        <v>42</v>
      </c>
    </row>
    <row r="151" spans="1:4" ht="140.25">
      <c r="A151" s="38" t="s">
        <v>148</v>
      </c>
      <c r="B151" s="24" t="s">
        <v>22</v>
      </c>
      <c r="C151" s="24" t="s">
        <v>85</v>
      </c>
      <c r="D151" s="12">
        <v>707</v>
      </c>
    </row>
    <row r="152" spans="1:4" ht="76.5">
      <c r="A152" s="31" t="s">
        <v>149</v>
      </c>
      <c r="B152" s="24" t="s">
        <v>22</v>
      </c>
      <c r="C152" s="24" t="s">
        <v>114</v>
      </c>
      <c r="D152" s="12">
        <v>10034</v>
      </c>
    </row>
    <row r="153" spans="1:4" ht="51">
      <c r="A153" s="38" t="s">
        <v>150</v>
      </c>
      <c r="B153" s="24" t="s">
        <v>22</v>
      </c>
      <c r="C153" s="24" t="s">
        <v>115</v>
      </c>
      <c r="D153" s="12">
        <v>242</v>
      </c>
    </row>
    <row r="154" spans="1:4" ht="70.5" customHeight="1">
      <c r="A154" s="38" t="s">
        <v>151</v>
      </c>
      <c r="B154" s="24" t="s">
        <v>22</v>
      </c>
      <c r="C154" s="24" t="s">
        <v>116</v>
      </c>
      <c r="D154" s="12">
        <v>12</v>
      </c>
    </row>
    <row r="155" spans="1:4" ht="91.5" customHeight="1">
      <c r="A155" s="31" t="s">
        <v>186</v>
      </c>
      <c r="B155" s="24" t="s">
        <v>22</v>
      </c>
      <c r="C155" s="24" t="s">
        <v>185</v>
      </c>
      <c r="D155" s="12">
        <v>-3</v>
      </c>
    </row>
    <row r="156" spans="1:4" ht="114.75">
      <c r="A156" s="38" t="s">
        <v>152</v>
      </c>
      <c r="B156" s="24" t="s">
        <v>22</v>
      </c>
      <c r="C156" s="24" t="s">
        <v>117</v>
      </c>
      <c r="D156" s="12">
        <v>37506</v>
      </c>
    </row>
    <row r="157" spans="1:4" ht="87" customHeight="1">
      <c r="A157" s="38" t="s">
        <v>153</v>
      </c>
      <c r="B157" s="24" t="s">
        <v>22</v>
      </c>
      <c r="C157" s="24" t="s">
        <v>118</v>
      </c>
      <c r="D157" s="12">
        <v>726</v>
      </c>
    </row>
    <row r="158" spans="1:4" ht="114.75">
      <c r="A158" s="31" t="s">
        <v>154</v>
      </c>
      <c r="B158" s="24" t="s">
        <v>22</v>
      </c>
      <c r="C158" s="24" t="s">
        <v>119</v>
      </c>
      <c r="D158" s="12">
        <v>33</v>
      </c>
    </row>
    <row r="159" spans="1:4" ht="89.25">
      <c r="A159" s="31" t="s">
        <v>155</v>
      </c>
      <c r="B159" s="24" t="s">
        <v>22</v>
      </c>
      <c r="C159" s="24" t="s">
        <v>156</v>
      </c>
      <c r="D159" s="12">
        <v>1</v>
      </c>
    </row>
    <row r="160" spans="1:4" ht="63.75">
      <c r="A160" s="23" t="s">
        <v>157</v>
      </c>
      <c r="B160" s="22" t="s">
        <v>22</v>
      </c>
      <c r="C160" s="24" t="s">
        <v>86</v>
      </c>
      <c r="D160" s="12">
        <v>11346</v>
      </c>
    </row>
    <row r="161" spans="1:4" ht="38.25">
      <c r="A161" s="29" t="s">
        <v>158</v>
      </c>
      <c r="B161" s="22" t="s">
        <v>22</v>
      </c>
      <c r="C161" s="24" t="s">
        <v>93</v>
      </c>
      <c r="D161" s="12">
        <v>67</v>
      </c>
    </row>
    <row r="162" spans="1:4" ht="66.75" customHeight="1">
      <c r="A162" s="23" t="s">
        <v>159</v>
      </c>
      <c r="B162" s="22" t="s">
        <v>22</v>
      </c>
      <c r="C162" s="24" t="s">
        <v>87</v>
      </c>
      <c r="D162" s="12">
        <v>103</v>
      </c>
    </row>
    <row r="163" spans="1:4" ht="38.25">
      <c r="A163" s="23" t="s">
        <v>111</v>
      </c>
      <c r="B163" s="24" t="s">
        <v>22</v>
      </c>
      <c r="C163" s="24" t="s">
        <v>110</v>
      </c>
      <c r="D163" s="12">
        <v>-3</v>
      </c>
    </row>
    <row r="164" spans="1:4" ht="54" customHeight="1">
      <c r="A164" s="29" t="s">
        <v>188</v>
      </c>
      <c r="B164" s="24" t="s">
        <v>22</v>
      </c>
      <c r="C164" s="24" t="s">
        <v>187</v>
      </c>
      <c r="D164" s="12">
        <v>32</v>
      </c>
    </row>
    <row r="165" spans="1:4" ht="27.75" customHeight="1">
      <c r="A165" s="29" t="s">
        <v>292</v>
      </c>
      <c r="B165" s="24" t="s">
        <v>22</v>
      </c>
      <c r="C165" s="24" t="s">
        <v>291</v>
      </c>
      <c r="D165" s="12">
        <v>1</v>
      </c>
    </row>
    <row r="166" spans="1:4" ht="76.5">
      <c r="A166" s="29" t="s">
        <v>160</v>
      </c>
      <c r="B166" s="24" t="s">
        <v>22</v>
      </c>
      <c r="C166" s="24" t="s">
        <v>94</v>
      </c>
      <c r="D166" s="12">
        <v>182</v>
      </c>
    </row>
    <row r="167" spans="1:4" ht="89.25">
      <c r="A167" s="31" t="s">
        <v>161</v>
      </c>
      <c r="B167" s="22" t="s">
        <v>22</v>
      </c>
      <c r="C167" s="24" t="s">
        <v>88</v>
      </c>
      <c r="D167" s="12">
        <v>18240</v>
      </c>
    </row>
    <row r="168" spans="1:4" ht="67.5" customHeight="1">
      <c r="A168" s="29" t="s">
        <v>162</v>
      </c>
      <c r="B168" s="22" t="s">
        <v>22</v>
      </c>
      <c r="C168" s="24" t="s">
        <v>95</v>
      </c>
      <c r="D168" s="12">
        <v>121</v>
      </c>
    </row>
    <row r="169" spans="1:4" ht="68.25" customHeight="1">
      <c r="A169" s="31" t="s">
        <v>163</v>
      </c>
      <c r="B169" s="22" t="s">
        <v>22</v>
      </c>
      <c r="C169" s="24" t="s">
        <v>96</v>
      </c>
      <c r="D169" s="12">
        <v>8835</v>
      </c>
    </row>
    <row r="170" spans="1:4" ht="53.25" customHeight="1">
      <c r="A170" s="31" t="s">
        <v>164</v>
      </c>
      <c r="B170" s="22" t="s">
        <v>22</v>
      </c>
      <c r="C170" s="24" t="s">
        <v>97</v>
      </c>
      <c r="D170" s="12">
        <v>166</v>
      </c>
    </row>
    <row r="171" spans="1:4" ht="80.25" customHeight="1">
      <c r="A171" s="31" t="s">
        <v>165</v>
      </c>
      <c r="B171" s="22" t="s">
        <v>22</v>
      </c>
      <c r="C171" s="24" t="s">
        <v>98</v>
      </c>
      <c r="D171" s="12">
        <v>14</v>
      </c>
    </row>
    <row r="172" spans="1:4" ht="78.75" customHeight="1">
      <c r="A172" s="45" t="s">
        <v>166</v>
      </c>
      <c r="B172" s="22" t="s">
        <v>22</v>
      </c>
      <c r="C172" s="24" t="s">
        <v>99</v>
      </c>
      <c r="D172" s="12">
        <v>9134</v>
      </c>
    </row>
    <row r="173" spans="1:4" ht="53.25" customHeight="1">
      <c r="A173" s="45" t="s">
        <v>167</v>
      </c>
      <c r="B173" s="22" t="s">
        <v>22</v>
      </c>
      <c r="C173" s="24" t="s">
        <v>100</v>
      </c>
      <c r="D173" s="12">
        <v>114</v>
      </c>
    </row>
    <row r="174" spans="1:4" ht="9" customHeight="1" hidden="1">
      <c r="A174" s="6" t="s">
        <v>53</v>
      </c>
      <c r="B174" s="8" t="s">
        <v>22</v>
      </c>
      <c r="C174" s="8" t="s">
        <v>29</v>
      </c>
      <c r="D174" s="10"/>
    </row>
    <row r="175" spans="1:4" ht="102">
      <c r="A175" s="46" t="s">
        <v>168</v>
      </c>
      <c r="B175" s="22" t="s">
        <v>22</v>
      </c>
      <c r="C175" s="24" t="s">
        <v>89</v>
      </c>
      <c r="D175" s="12">
        <v>14906</v>
      </c>
    </row>
    <row r="176" spans="1:4" ht="73.5" customHeight="1">
      <c r="A176" s="44" t="s">
        <v>293</v>
      </c>
      <c r="B176" s="22" t="s">
        <v>22</v>
      </c>
      <c r="C176" s="24" t="s">
        <v>294</v>
      </c>
      <c r="D176" s="12">
        <v>43</v>
      </c>
    </row>
    <row r="177" spans="1:4" ht="63.75" customHeight="1" hidden="1">
      <c r="A177" s="6" t="s">
        <v>17</v>
      </c>
      <c r="B177" s="8" t="s">
        <v>22</v>
      </c>
      <c r="C177" s="8" t="s">
        <v>16</v>
      </c>
      <c r="D177" s="10">
        <v>0</v>
      </c>
    </row>
    <row r="178" spans="1:4" ht="38.25" customHeight="1" hidden="1">
      <c r="A178" s="6" t="s">
        <v>1</v>
      </c>
      <c r="B178" s="8" t="s">
        <v>22</v>
      </c>
      <c r="C178" s="8" t="s">
        <v>0</v>
      </c>
      <c r="D178" s="10"/>
    </row>
    <row r="179" spans="1:4" ht="41.25" customHeight="1">
      <c r="A179" s="39" t="s">
        <v>189</v>
      </c>
      <c r="B179" s="21" t="s">
        <v>30</v>
      </c>
      <c r="C179" s="22"/>
      <c r="D179" s="32">
        <f>SUM(D180:D180)</f>
        <v>436</v>
      </c>
    </row>
    <row r="180" spans="1:4" ht="132.75" customHeight="1">
      <c r="A180" s="31" t="s">
        <v>287</v>
      </c>
      <c r="B180" s="22" t="s">
        <v>30</v>
      </c>
      <c r="C180" s="24" t="s">
        <v>288</v>
      </c>
      <c r="D180" s="12">
        <v>436</v>
      </c>
    </row>
    <row r="181" spans="1:4" ht="40.5" customHeight="1">
      <c r="A181" s="47" t="s">
        <v>106</v>
      </c>
      <c r="B181" s="21" t="s">
        <v>41</v>
      </c>
      <c r="C181" s="22"/>
      <c r="D181" s="32">
        <f>SUM(D182:D182)</f>
        <v>30</v>
      </c>
    </row>
    <row r="182" spans="1:4" ht="102" customHeight="1">
      <c r="A182" s="27" t="s">
        <v>287</v>
      </c>
      <c r="B182" s="22" t="s">
        <v>41</v>
      </c>
      <c r="C182" s="24" t="s">
        <v>90</v>
      </c>
      <c r="D182" s="12">
        <v>30</v>
      </c>
    </row>
    <row r="183" spans="1:4" ht="25.5" hidden="1">
      <c r="A183" s="5" t="s">
        <v>32</v>
      </c>
      <c r="B183" s="7" t="s">
        <v>31</v>
      </c>
      <c r="C183" s="8"/>
      <c r="D183" s="9"/>
    </row>
    <row r="184" spans="1:4" ht="51" hidden="1">
      <c r="A184" s="6" t="s">
        <v>1</v>
      </c>
      <c r="B184" s="8" t="s">
        <v>31</v>
      </c>
      <c r="C184" s="8" t="s">
        <v>0</v>
      </c>
      <c r="D184" s="10"/>
    </row>
    <row r="185" spans="1:4" ht="12.75">
      <c r="A185" s="20" t="s">
        <v>54</v>
      </c>
      <c r="B185" s="22"/>
      <c r="C185" s="22"/>
      <c r="D185" s="32">
        <f>D57+D83+D110+D115+D120+D127+D130+D134+D136+D179+D181+D13+D15+D17+D24</f>
        <v>3241693</v>
      </c>
    </row>
  </sheetData>
  <sheetProtection/>
  <mergeCells count="5">
    <mergeCell ref="A11:A12"/>
    <mergeCell ref="B11:C11"/>
    <mergeCell ref="D11:D12"/>
    <mergeCell ref="A8:D8"/>
    <mergeCell ref="A9:D9"/>
  </mergeCells>
  <printOptions/>
  <pageMargins left="1.1811023622047245" right="0.3937007874015748" top="0.7874015748031497" bottom="0.5905511811023623" header="0.11811023622047245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Степанова Елена Борисовна</cp:lastModifiedBy>
  <cp:lastPrinted>2020-03-27T11:05:12Z</cp:lastPrinted>
  <dcterms:created xsi:type="dcterms:W3CDTF">2009-03-03T04:59:29Z</dcterms:created>
  <dcterms:modified xsi:type="dcterms:W3CDTF">2021-05-27T11:33:37Z</dcterms:modified>
  <cp:category/>
  <cp:version/>
  <cp:contentType/>
  <cp:contentStatus/>
</cp:coreProperties>
</file>